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<sst xmlns="http://schemas.openxmlformats.org/spreadsheetml/2006/main" count="65" uniqueCount="18">
  <si>
    <t>#veh/h</t>
  </si>
  <si>
    <t>TLS type</t>
  </si>
  <si>
    <t>Total Waiting Time (s)</t>
  </si>
  <si>
    <t>Avg Waiting Time (s)</t>
  </si>
  <si>
    <t>Departed (#veh)</t>
  </si>
  <si>
    <t>Entered (#veh)</t>
  </si>
  <si>
    <t>Left (#veh)</t>
  </si>
  <si>
    <r>
      <rPr>
        <rFont val="Arial"/>
        <b/>
        <color rgb="FF000000"/>
        <sz val="12.0"/>
      </rPr>
      <t xml:space="preserve">Arteries: </t>
    </r>
    <r>
      <rPr>
        <rFont val="Arial"/>
        <b val="0"/>
        <color rgb="FF000000"/>
        <sz val="12.0"/>
      </rPr>
      <t>Main roads with traffic lights</t>
    </r>
  </si>
  <si>
    <t>Intelligent</t>
  </si>
  <si>
    <t>Dumb</t>
  </si>
  <si>
    <t>Secondaries: Roads with 4-way stops</t>
  </si>
  <si>
    <t># Veh Entering an artery</t>
  </si>
  <si>
    <t>Intelligent Artery</t>
  </si>
  <si>
    <t>Dumb Artery</t>
  </si>
  <si>
    <t>Intelligent traffic lights</t>
  </si>
  <si>
    <t>#Veh/h</t>
  </si>
  <si>
    <t>Avg waiting time (s)</t>
  </si>
  <si>
    <t>Dumb traffic lights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</si>
</sst>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</font>
    <font>
      <b/>
      <sz val="11.0"/>
      <color rgb="FF000000"/>
      <name val="Arial"/>
      <scheme val="minor"/>
    </font>
    <font>
      <sz val="11.0"/>
      <color rgb="FF000000"/>
      <name val="Arial"/>
      <scheme val="minor"/>
    </font>
    <font>
      <sz val="11.0"/>
      <color rgb="FF000000"/>
      <name val="Arial"/>
    </font>
    <font>
      <color rgb="FF000000"/>
      <name val="Arial"/>
    </font>
    <font>
      <color theme="1"/>
      <name val="Arial"/>
    </font>
    <font>
      <color rgb="FF000000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</fills>
  <borders count="4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3" fontId="2" numFmtId="0" xfId="0" applyAlignment="1" applyBorder="1" applyFill="1" applyFont="1">
      <alignment vertical="bottom"/>
    </xf>
    <xf borderId="1" fillId="3" fontId="2" numFmtId="0" xfId="0" applyAlignment="1" applyBorder="1" applyFont="1">
      <alignment readingOrder="0" vertical="bottom"/>
    </xf>
    <xf borderId="0" fillId="0" fontId="2" numFmtId="0" xfId="0" applyAlignment="1" applyFont="1">
      <alignment readingOrder="0" vertical="bottom"/>
    </xf>
    <xf borderId="0" fillId="4" fontId="3" numFmtId="0" xfId="0" applyAlignment="1" applyFill="1" applyFont="1">
      <alignment readingOrder="0"/>
    </xf>
    <xf borderId="0" fillId="5" fontId="4" numFmtId="0" xfId="0" applyAlignment="1" applyFill="1" applyFont="1">
      <alignment readingOrder="0"/>
    </xf>
    <xf borderId="0" fillId="5" fontId="5" numFmtId="0" xfId="0" applyAlignment="1" applyFont="1">
      <alignment readingOrder="0"/>
    </xf>
    <xf borderId="0" fillId="5" fontId="2" numFmtId="0" xfId="0" applyAlignment="1" applyFont="1">
      <alignment horizontal="right" vertical="bottom"/>
    </xf>
    <xf borderId="0" fillId="5" fontId="2" numFmtId="0" xfId="0" applyAlignment="1" applyFont="1">
      <alignment vertical="bottom"/>
    </xf>
    <xf borderId="0" fillId="5" fontId="5" numFmtId="0" xfId="0" applyFont="1"/>
    <xf borderId="0" fillId="5" fontId="2" numFmtId="0" xfId="0" applyAlignment="1" applyFont="1">
      <alignment vertical="bottom"/>
    </xf>
    <xf borderId="0" fillId="6" fontId="4" numFmtId="0" xfId="0" applyAlignment="1" applyFill="1" applyFont="1">
      <alignment readingOrder="0"/>
    </xf>
    <xf borderId="0" fillId="6" fontId="2" numFmtId="0" xfId="0" applyAlignment="1" applyFont="1">
      <alignment readingOrder="0" vertical="bottom"/>
    </xf>
    <xf borderId="0" fillId="6" fontId="5" numFmtId="0" xfId="0" applyAlignment="1" applyFont="1">
      <alignment readingOrder="0"/>
    </xf>
    <xf borderId="0" fillId="6" fontId="5" numFmtId="0" xfId="0" applyFont="1"/>
    <xf borderId="0" fillId="6" fontId="2" numFmtId="0" xfId="0" applyAlignment="1" applyFont="1">
      <alignment horizontal="right" vertical="bottom"/>
    </xf>
    <xf borderId="0" fillId="6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2" fillId="4" fontId="3" numFmtId="0" xfId="0" applyAlignment="1" applyBorder="1" applyFont="1">
      <alignment readingOrder="0"/>
    </xf>
    <xf borderId="0" fillId="4" fontId="6" numFmtId="0" xfId="0" applyFont="1"/>
    <xf borderId="3" fillId="5" fontId="2" numFmtId="0" xfId="0" applyAlignment="1" applyBorder="1" applyFont="1">
      <alignment horizontal="right" vertical="bottom"/>
    </xf>
    <xf borderId="3" fillId="5" fontId="2" numFmtId="0" xfId="0" applyAlignment="1" applyBorder="1" applyFont="1">
      <alignment vertical="bottom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Fill="1" applyFont="1"/>
    <xf borderId="0" fillId="8" fontId="2" numFmtId="0" xfId="0" applyAlignment="1" applyFont="1">
      <alignment horizontal="right" vertical="bottom"/>
    </xf>
    <xf borderId="0" fillId="8" fontId="7" numFmtId="0" xfId="0" applyAlignment="1" applyFont="1">
      <alignment vertical="bottom"/>
    </xf>
    <xf borderId="0" fillId="8" fontId="7" numFmtId="0" xfId="0" applyAlignment="1" applyFont="1">
      <alignment vertical="bottom"/>
    </xf>
    <xf borderId="0" fillId="10" fontId="2" numFmtId="0" xfId="0" applyAlignment="1" applyFill="1" applyFont="1">
      <alignment horizontal="right" vertical="bottom"/>
    </xf>
    <xf borderId="0" fillId="8" fontId="3" numFmtId="0" xfId="0" applyAlignment="1" applyFont="1">
      <alignment readingOrder="0"/>
    </xf>
    <xf borderId="2" fillId="11" fontId="2" numFmtId="0" xfId="0" applyAlignment="1" applyBorder="1" applyFill="1" applyFont="1">
      <alignment readingOrder="0" vertical="bottom"/>
    </xf>
    <xf borderId="2" fillId="11" fontId="2" numFmtId="0" xfId="0" applyAlignment="1" applyBorder="1" applyFont="1">
      <alignment vertical="bottom"/>
    </xf>
    <xf borderId="0" fillId="5" fontId="2" numFmtId="0" xfId="0" applyAlignment="1" applyFont="1">
      <alignment readingOrder="0" vertical="bottom"/>
    </xf>
    <xf borderId="0" fillId="5" fontId="8" numFmtId="0" xfId="0" applyAlignment="1" applyFont="1">
      <alignment readingOrder="0"/>
    </xf>
    <xf borderId="0" fillId="5" fontId="1" numFmtId="0" xfId="0" applyAlignment="1" applyFont="1">
      <alignment readingOrder="0"/>
    </xf>
    <xf borderId="0" fillId="8" fontId="2" numFmtId="0" xfId="0" applyAlignment="1" applyFont="1">
      <alignment vertical="bottom"/>
    </xf>
    <xf borderId="0" fillId="0" fontId="1" numFmtId="0" xfId="0" applyAlignment="1" applyFont="1">
      <alignment readingOrder="0"/>
    </xf>
    <xf borderId="2" fillId="12" fontId="2" numFmtId="0" xfId="0" applyAlignment="1" applyBorder="1" applyFill="1" applyFont="1">
      <alignment readingOrder="0" vertical="bottom"/>
    </xf>
    <xf borderId="2" fillId="12" fontId="2" numFmtId="0" xfId="0" applyAlignment="1" applyBorder="1" applyFont="1">
      <alignment vertical="bottom"/>
    </xf>
    <xf borderId="0" fillId="6" fontId="2" numFmtId="0" xfId="0" applyAlignment="1" applyFont="1">
      <alignment horizontal="right" readingOrder="0" vertical="bottom"/>
    </xf>
    <xf borderId="0" fillId="6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waiting time over arteries(s)</a:t>
            </a:r>
          </a:p>
        </c:rich>
      </c:tx>
      <c:overlay val="0"/>
    </c:title>
    <c:plotArea>
      <c:layout/>
      <c:lineChart>
        <c:ser>
          <c:idx val="0"/>
          <c:order val="0"/>
          <c:tx>
            <c:v>Intelligent traffic lights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3"/>
            <c:marker>
              <c:symbol val="none"/>
            </c:marker>
          </c:dPt>
          <c:cat>
            <c:strRef>
              <c:f>Sheet1!$A$16:$A$25</c:f>
            </c:strRef>
          </c:cat>
          <c:val>
            <c:numRef>
              <c:f>Sheet1!$D$16:$D$23</c:f>
              <c:numCache/>
            </c:numRef>
          </c:val>
          <c:smooth val="1"/>
        </c:ser>
        <c:ser>
          <c:idx val="1"/>
          <c:order val="1"/>
          <c:tx>
            <c:v>Dumb traffic lights</c:v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none"/>
          </c:marker>
          <c:cat>
            <c:strRef>
              <c:f>Sheet1!$A$16:$A$25</c:f>
            </c:strRef>
          </c:cat>
          <c:val>
            <c:numRef>
              <c:f>Sheet1!$D$24:$D$31</c:f>
              <c:numCache/>
            </c:numRef>
          </c:val>
          <c:smooth val="1"/>
        </c:ser>
        <c:axId val="881422976"/>
        <c:axId val="624787188"/>
      </c:lineChart>
      <c:catAx>
        <c:axId val="881422976"/>
        <c:scaling>
          <c:orientation val="minMax"/>
          <c:max val="25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#Veh/h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4787188"/>
      </c:catAx>
      <c:valAx>
        <c:axId val="6247871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waiting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14229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waiting time over secondaries (s)</a:t>
            </a:r>
          </a:p>
        </c:rich>
      </c:tx>
      <c:overlay val="0"/>
    </c:title>
    <c:plotArea>
      <c:layout/>
      <c:lineChart>
        <c:ser>
          <c:idx val="0"/>
          <c:order val="0"/>
          <c:tx>
            <c:v>Intelligent traffic lights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Sheet1!$A$18:$A$25</c:f>
            </c:strRef>
          </c:cat>
          <c:val>
            <c:numRef>
              <c:f>Sheet1!$D$33:$D$38</c:f>
              <c:numCache/>
            </c:numRef>
          </c:val>
          <c:smooth val="0"/>
        </c:ser>
        <c:ser>
          <c:idx val="1"/>
          <c:order val="1"/>
          <c:tx>
            <c:v>Dumb traffic lights</c:v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Sheet1!$A$18:$A$25</c:f>
            </c:strRef>
          </c:cat>
          <c:val>
            <c:numRef>
              <c:f>Sheet1!$D$39:$D$44</c:f>
              <c:numCache/>
            </c:numRef>
          </c:val>
          <c:smooth val="0"/>
        </c:ser>
        <c:axId val="1408715994"/>
        <c:axId val="1099772280"/>
      </c:lineChart>
      <c:catAx>
        <c:axId val="1408715994"/>
        <c:scaling>
          <c:orientation val="minMax"/>
          <c:max val="95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#Veh/h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9772280"/>
      </c:catAx>
      <c:valAx>
        <c:axId val="1099772280"/>
        <c:scaling>
          <c:orientation val="minMax"/>
          <c:max val="1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waiting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87159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waiting time over secondaries (s)</a:t>
            </a:r>
          </a:p>
        </c:rich>
      </c:tx>
      <c:overlay val="0"/>
    </c:title>
    <c:plotArea>
      <c:layout/>
      <c:lineChart>
        <c:ser>
          <c:idx val="0"/>
          <c:order val="0"/>
          <c:tx>
            <c:v>Intelligent traffic lights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Sheet1!$A$18:$A$25</c:f>
            </c:strRef>
          </c:cat>
          <c:val>
            <c:numRef>
              <c:f>Sheet1!$D$33:$D$38</c:f>
              <c:numCache/>
            </c:numRef>
          </c:val>
          <c:smooth val="0"/>
        </c:ser>
        <c:ser>
          <c:idx val="1"/>
          <c:order val="1"/>
          <c:tx>
            <c:v>Dumb traffic lights</c:v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Sheet1!$A$18:$A$25</c:f>
            </c:strRef>
          </c:cat>
          <c:val>
            <c:numRef>
              <c:f>Sheet1!$D$39:$D$44</c:f>
              <c:numCache/>
            </c:numRef>
          </c:val>
          <c:smooth val="0"/>
        </c:ser>
        <c:axId val="898902569"/>
        <c:axId val="1405436472"/>
      </c:lineChart>
      <c:catAx>
        <c:axId val="898902569"/>
        <c:scaling>
          <c:orientation val="minMax"/>
          <c:max val="95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#Veh/h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5436472"/>
      </c:catAx>
      <c:valAx>
        <c:axId val="1405436472"/>
        <c:scaling>
          <c:orientation val="minMax"/>
          <c:max val="1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waiting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89025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pedestrian waiting time over 1 km (s)</a:t>
            </a:r>
          </a:p>
        </c:rich>
      </c:tx>
      <c:overlay val="0"/>
    </c:title>
    <c:plotArea>
      <c:layout/>
      <c:lineChart>
        <c:ser>
          <c:idx val="0"/>
          <c:order val="0"/>
          <c:tx>
            <c:v>Intelligent traffic lights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Sheet3!$A$3:$A$9</c:f>
            </c:strRef>
          </c:cat>
          <c:val>
            <c:numRef>
              <c:f>Sheet3!$C$3:$C$9</c:f>
              <c:numCache/>
            </c:numRef>
          </c:val>
          <c:smooth val="0"/>
        </c:ser>
        <c:ser>
          <c:idx val="1"/>
          <c:order val="1"/>
          <c:tx>
            <c:v>Dumb traffic lights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Sheet3!$A$3:$A$9</c:f>
            </c:strRef>
          </c:cat>
          <c:val>
            <c:numRef>
              <c:f>Sheet3!$C$13:$C$19</c:f>
              <c:numCache/>
            </c:numRef>
          </c:val>
          <c:smooth val="0"/>
        </c:ser>
        <c:axId val="1067204013"/>
        <c:axId val="1530557439"/>
      </c:lineChart>
      <c:catAx>
        <c:axId val="1067204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#Veh / 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0557439"/>
      </c:catAx>
      <c:valAx>
        <c:axId val="1530557439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waiting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72040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14</xdr:row>
      <xdr:rowOff>190500</xdr:rowOff>
    </xdr:from>
    <xdr:ext cx="5153025" cy="3190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31</xdr:row>
      <xdr:rowOff>200025</xdr:rowOff>
    </xdr:from>
    <xdr:ext cx="5153025" cy="3190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47625</xdr:colOff>
      <xdr:row>0</xdr:row>
      <xdr:rowOff>9525</xdr:rowOff>
    </xdr:from>
    <xdr:ext cx="6534150" cy="2314575"/>
    <xdr:sp>
      <xdr:nvSpPr>
        <xdr:cNvPr id="3" name="Shape 3"/>
        <xdr:cNvSpPr txBox="1"/>
      </xdr:nvSpPr>
      <xdr:spPr>
        <a:xfrm>
          <a:off x="334375" y="816275"/>
          <a:ext cx="6520800" cy="22935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700"/>
            <a:t>Brooklyn statistics (2019):</a:t>
          </a:r>
          <a:endParaRPr b="1" sz="17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/>
            <a:t>Average Hourly Weekday Volume</a:t>
          </a:r>
          <a:r>
            <a:rPr lang="en-US" sz="1200"/>
            <a:t> (AHWV): is the average number of vehicles passing a certain point during a weekday, measured over one hour.</a:t>
          </a:r>
          <a:endParaRPr sz="12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2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 u="sng"/>
            <a:t>Over an artery:</a:t>
          </a:r>
          <a:endParaRPr sz="1200" u="sng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/>
            <a:t>Maximum AHWV(4:00 pm - 5:00 pm) : 9,772</a:t>
          </a:r>
          <a:r>
            <a:rPr lang="en-US" sz="1200"/>
            <a:t> vehicles</a:t>
          </a:r>
          <a:endParaRPr sz="12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/>
            <a:t>Minimum AHWV (3:00 am - 4:00 am) :1,541 vehicles</a:t>
          </a:r>
          <a:endParaRPr sz="12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2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 u="sng"/>
            <a:t>Over a secondary:</a:t>
          </a:r>
          <a:endParaRPr sz="1200" u="sng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/>
            <a:t>Peak average hourly weekday volume (5:00 pm - 6:00 pm) : 2,957 vehicles</a:t>
          </a:r>
          <a:endParaRPr sz="12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/>
            <a:t>Minimum average hourly weekday volume (3:00 am - 4:00 am) : 402 vehicles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552950" cy="28098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17</xdr:row>
      <xdr:rowOff>171450</xdr:rowOff>
    </xdr:from>
    <xdr:ext cx="6181725" cy="3009900"/>
    <xdr:sp>
      <xdr:nvSpPr>
        <xdr:cNvPr id="4" name="Shape 4"/>
        <xdr:cNvSpPr txBox="1"/>
      </xdr:nvSpPr>
      <xdr:spPr>
        <a:xfrm>
          <a:off x="688425" y="658925"/>
          <a:ext cx="6166200" cy="2986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H</a:t>
          </a:r>
          <a:r>
            <a:rPr b="1" lang="en-US" sz="1400"/>
            <a:t>ypothesis</a:t>
          </a:r>
          <a:r>
            <a:rPr b="1" lang="en-US" sz="1400"/>
            <a:t>:</a:t>
          </a:r>
          <a:endParaRPr b="1"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Use of intelligent traffic lights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=&gt; Less traffic on arteries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=&gt; Incentive to use those arteries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=&gt; More vehicles enters arteries (*)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=&gt; Less vehicles on secondaries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=&gt; Less waiting time on secondaries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Data:</a:t>
          </a:r>
          <a:endParaRPr b="1"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The data match our </a:t>
          </a:r>
          <a:r>
            <a:rPr lang="en-US" sz="1400"/>
            <a:t>hypothesis: we can see that more vehicles enter the arteries when we use intelligent traffic lights (10642 vs 9053)</a:t>
          </a:r>
          <a:endParaRPr sz="1400"/>
        </a:p>
      </xdr:txBody>
    </xdr:sp>
    <xdr:clientData fLocksWithSheet="0"/>
  </xdr:oneCellAnchor>
  <xdr:oneCellAnchor>
    <xdr:from>
      <xdr:col>4</xdr:col>
      <xdr:colOff>38100</xdr:colOff>
      <xdr:row>0</xdr:row>
      <xdr:rowOff>0</xdr:rowOff>
    </xdr:from>
    <xdr:ext cx="5172075" cy="419100"/>
    <xdr:sp>
      <xdr:nvSpPr>
        <xdr:cNvPr id="5" name="Shape 5"/>
        <xdr:cNvSpPr txBox="1"/>
      </xdr:nvSpPr>
      <xdr:spPr>
        <a:xfrm>
          <a:off x="1691550" y="1249000"/>
          <a:ext cx="5163300" cy="40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Why does the waiting time improves over the secondaries?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0</xdr:row>
      <xdr:rowOff>0</xdr:rowOff>
    </xdr:from>
    <xdr:ext cx="5934075" cy="36861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10.0"/>
    <col customWidth="1" min="3" max="3" width="18.88"/>
    <col customWidth="1" min="4" max="4" width="17.5"/>
    <col customWidth="1" min="5" max="5" width="15.13"/>
    <col customWidth="1" min="6" max="6" width="13.88"/>
  </cols>
  <sheetData>
    <row r="1">
      <c r="A1" s="1"/>
    </row>
    <row r="14">
      <c r="A14" s="2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3" t="s">
        <v>5</v>
      </c>
      <c r="G14" s="3" t="s">
        <v>6</v>
      </c>
      <c r="H14" s="4"/>
    </row>
    <row r="15">
      <c r="A15" s="5" t="s">
        <v>7</v>
      </c>
    </row>
    <row r="16">
      <c r="A16" s="6">
        <v>24700.0</v>
      </c>
      <c r="B16" s="6" t="s">
        <v>8</v>
      </c>
      <c r="C16" s="7">
        <v>995463.0</v>
      </c>
      <c r="D16" s="7">
        <f t="shared" ref="D16:D31" si="1">ROUND(C16/E16, 2)</f>
        <v>1008.57</v>
      </c>
      <c r="E16" s="7">
        <v>987.0</v>
      </c>
      <c r="F16" s="7">
        <v>29992.0</v>
      </c>
      <c r="G16" s="7">
        <v>29226.0</v>
      </c>
    </row>
    <row r="17">
      <c r="A17" s="6">
        <v>15400.0</v>
      </c>
      <c r="B17" s="6" t="s">
        <v>8</v>
      </c>
      <c r="C17" s="7">
        <v>351446.0</v>
      </c>
      <c r="D17" s="7">
        <f t="shared" si="1"/>
        <v>550.86</v>
      </c>
      <c r="E17" s="7">
        <v>638.0</v>
      </c>
      <c r="F17" s="7">
        <v>18333.0</v>
      </c>
      <c r="G17" s="7">
        <v>17751.0</v>
      </c>
    </row>
    <row r="18">
      <c r="A18" s="8">
        <v>9200.0</v>
      </c>
      <c r="B18" s="9" t="s">
        <v>8</v>
      </c>
      <c r="C18" s="7">
        <v>117725.0</v>
      </c>
      <c r="D18" s="10">
        <f t="shared" si="1"/>
        <v>182.52</v>
      </c>
      <c r="E18" s="7">
        <v>645.0</v>
      </c>
      <c r="F18" s="7">
        <v>11393.0</v>
      </c>
      <c r="G18" s="7">
        <v>11526.0</v>
      </c>
    </row>
    <row r="19">
      <c r="A19" s="8">
        <v>8000.0</v>
      </c>
      <c r="B19" s="9" t="s">
        <v>8</v>
      </c>
      <c r="C19" s="7">
        <v>71521.0</v>
      </c>
      <c r="D19" s="10">
        <f t="shared" si="1"/>
        <v>115.92</v>
      </c>
      <c r="E19" s="7">
        <v>617.0</v>
      </c>
      <c r="F19" s="7">
        <v>10642.0</v>
      </c>
      <c r="G19" s="7">
        <v>10774.0</v>
      </c>
    </row>
    <row r="20">
      <c r="A20" s="8">
        <v>7400.0</v>
      </c>
      <c r="B20" s="9" t="s">
        <v>8</v>
      </c>
      <c r="C20" s="7">
        <v>87164.0</v>
      </c>
      <c r="D20" s="10">
        <f t="shared" si="1"/>
        <v>151.33</v>
      </c>
      <c r="E20" s="7">
        <v>576.0</v>
      </c>
      <c r="F20" s="7">
        <v>10458.0</v>
      </c>
      <c r="G20" s="7">
        <v>10523.0</v>
      </c>
    </row>
    <row r="21">
      <c r="A21" s="8">
        <v>6800.0</v>
      </c>
      <c r="B21" s="11" t="s">
        <v>8</v>
      </c>
      <c r="C21" s="7">
        <v>78796.0</v>
      </c>
      <c r="D21" s="10">
        <f t="shared" si="1"/>
        <v>154.2</v>
      </c>
      <c r="E21" s="7">
        <v>511.0</v>
      </c>
      <c r="F21" s="7">
        <v>10327.0</v>
      </c>
      <c r="G21" s="7">
        <v>10408.0</v>
      </c>
    </row>
    <row r="22">
      <c r="A22" s="8">
        <v>5600.0</v>
      </c>
      <c r="B22" s="9" t="s">
        <v>8</v>
      </c>
      <c r="C22" s="7">
        <v>34395.0</v>
      </c>
      <c r="D22" s="10">
        <f t="shared" si="1"/>
        <v>87.97</v>
      </c>
      <c r="E22" s="7">
        <v>391.0</v>
      </c>
      <c r="F22" s="7">
        <v>8381.0</v>
      </c>
      <c r="G22" s="7">
        <v>8392.0</v>
      </c>
    </row>
    <row r="23">
      <c r="A23" s="8">
        <v>4400.0</v>
      </c>
      <c r="B23" s="9" t="s">
        <v>8</v>
      </c>
      <c r="C23" s="7">
        <v>20804.0</v>
      </c>
      <c r="D23" s="10">
        <f t="shared" si="1"/>
        <v>62.29</v>
      </c>
      <c r="E23" s="7">
        <v>334.0</v>
      </c>
      <c r="F23" s="7">
        <v>7185.0</v>
      </c>
      <c r="G23" s="7">
        <v>7179.0</v>
      </c>
    </row>
    <row r="24">
      <c r="A24" s="12">
        <v>24700.0</v>
      </c>
      <c r="B24" s="13" t="s">
        <v>9</v>
      </c>
      <c r="C24" s="14">
        <v>1433297.0</v>
      </c>
      <c r="D24" s="15">
        <f t="shared" si="1"/>
        <v>987.8</v>
      </c>
      <c r="E24" s="14">
        <v>1451.0</v>
      </c>
      <c r="F24" s="14">
        <v>28102.0</v>
      </c>
      <c r="G24" s="14">
        <v>28179.0</v>
      </c>
    </row>
    <row r="25">
      <c r="A25" s="12">
        <v>15400.0</v>
      </c>
      <c r="B25" s="13" t="s">
        <v>9</v>
      </c>
      <c r="C25" s="14">
        <v>437481.0</v>
      </c>
      <c r="D25" s="14">
        <f t="shared" si="1"/>
        <v>841.31</v>
      </c>
      <c r="E25" s="14">
        <v>520.0</v>
      </c>
      <c r="F25" s="14">
        <v>16634.0</v>
      </c>
      <c r="G25" s="14">
        <v>16131.0</v>
      </c>
    </row>
    <row r="26">
      <c r="A26" s="16">
        <v>9200.0</v>
      </c>
      <c r="B26" s="17" t="s">
        <v>9</v>
      </c>
      <c r="C26" s="14">
        <v>215504.0</v>
      </c>
      <c r="D26" s="15">
        <f t="shared" si="1"/>
        <v>401.31</v>
      </c>
      <c r="E26" s="14">
        <v>537.0</v>
      </c>
      <c r="F26" s="14">
        <v>10144.0</v>
      </c>
      <c r="G26" s="14">
        <v>10204.0</v>
      </c>
    </row>
    <row r="27">
      <c r="A27" s="16">
        <v>8000.0</v>
      </c>
      <c r="B27" s="17" t="s">
        <v>9</v>
      </c>
      <c r="C27" s="14">
        <v>161501.0</v>
      </c>
      <c r="D27" s="15">
        <f t="shared" si="1"/>
        <v>311.18</v>
      </c>
      <c r="E27" s="14">
        <v>519.0</v>
      </c>
      <c r="F27" s="14">
        <v>9053.0</v>
      </c>
      <c r="G27" s="14">
        <v>9192.0</v>
      </c>
    </row>
    <row r="28">
      <c r="A28" s="16">
        <v>7400.0</v>
      </c>
      <c r="B28" s="17" t="s">
        <v>9</v>
      </c>
      <c r="C28" s="14">
        <v>152605.0</v>
      </c>
      <c r="D28" s="15">
        <f t="shared" si="1"/>
        <v>342.16</v>
      </c>
      <c r="E28" s="14">
        <v>446.0</v>
      </c>
      <c r="F28" s="14">
        <v>8132.0</v>
      </c>
      <c r="G28" s="14">
        <v>8218.0</v>
      </c>
    </row>
    <row r="29">
      <c r="A29" s="16">
        <v>6800.0</v>
      </c>
      <c r="B29" s="18" t="s">
        <v>9</v>
      </c>
      <c r="C29" s="14">
        <v>144931.0</v>
      </c>
      <c r="D29" s="15">
        <f t="shared" si="1"/>
        <v>380.4</v>
      </c>
      <c r="E29" s="14">
        <v>381.0</v>
      </c>
      <c r="F29" s="14">
        <v>8285.0</v>
      </c>
      <c r="G29" s="14">
        <v>8326.0</v>
      </c>
    </row>
    <row r="30">
      <c r="A30" s="16">
        <v>5600.0</v>
      </c>
      <c r="B30" s="17" t="s">
        <v>9</v>
      </c>
      <c r="C30" s="14">
        <v>91757.0</v>
      </c>
      <c r="D30" s="15">
        <f t="shared" si="1"/>
        <v>252.08</v>
      </c>
      <c r="E30" s="14">
        <v>364.0</v>
      </c>
      <c r="F30" s="14">
        <v>7283.0</v>
      </c>
      <c r="G30" s="14">
        <v>7319.0</v>
      </c>
    </row>
    <row r="31">
      <c r="A31" s="16">
        <v>4400.0</v>
      </c>
      <c r="B31" s="17" t="s">
        <v>9</v>
      </c>
      <c r="C31" s="14">
        <v>78541.0</v>
      </c>
      <c r="D31" s="15">
        <f t="shared" si="1"/>
        <v>253.36</v>
      </c>
      <c r="E31" s="14">
        <v>310.0</v>
      </c>
      <c r="F31" s="14">
        <v>6580.0</v>
      </c>
      <c r="G31" s="14">
        <v>6594.0</v>
      </c>
    </row>
    <row r="32">
      <c r="A32" s="19" t="s">
        <v>10</v>
      </c>
      <c r="B32" s="19"/>
      <c r="C32" s="19"/>
      <c r="D32" s="20"/>
      <c r="E32" s="19"/>
      <c r="F32" s="19"/>
      <c r="G32" s="19"/>
    </row>
    <row r="33">
      <c r="A33" s="21">
        <v>9200.0</v>
      </c>
      <c r="B33" s="22" t="s">
        <v>8</v>
      </c>
      <c r="C33" s="7">
        <v>211863.0</v>
      </c>
      <c r="D33" s="10">
        <f t="shared" ref="D33:D44" si="2">ROUND(C33/E33, 2)</f>
        <v>85.88</v>
      </c>
      <c r="E33" s="7">
        <v>2467.0</v>
      </c>
      <c r="F33" s="7">
        <v>28459.0</v>
      </c>
      <c r="G33" s="7">
        <v>28326.0</v>
      </c>
    </row>
    <row r="34">
      <c r="A34" s="8">
        <v>8000.0</v>
      </c>
      <c r="B34" s="9" t="s">
        <v>8</v>
      </c>
      <c r="C34" s="7">
        <v>132824.0</v>
      </c>
      <c r="D34" s="10">
        <f t="shared" si="2"/>
        <v>63.64</v>
      </c>
      <c r="E34" s="7">
        <v>2087.0</v>
      </c>
      <c r="F34" s="7">
        <v>23719.0</v>
      </c>
      <c r="G34" s="7">
        <v>23587.0</v>
      </c>
    </row>
    <row r="35">
      <c r="A35" s="8">
        <v>7400.0</v>
      </c>
      <c r="B35" s="9" t="s">
        <v>8</v>
      </c>
      <c r="C35" s="7">
        <v>114686.0</v>
      </c>
      <c r="D35" s="10">
        <f t="shared" si="2"/>
        <v>59.61</v>
      </c>
      <c r="E35" s="7">
        <v>1924.0</v>
      </c>
      <c r="F35" s="7">
        <v>20937.0</v>
      </c>
      <c r="G35" s="7">
        <v>20872.0</v>
      </c>
    </row>
    <row r="36">
      <c r="A36" s="8">
        <v>6800.0</v>
      </c>
      <c r="B36" s="11" t="s">
        <v>8</v>
      </c>
      <c r="C36" s="7">
        <v>94274.0</v>
      </c>
      <c r="D36" s="10">
        <f t="shared" si="2"/>
        <v>52.7</v>
      </c>
      <c r="E36" s="7">
        <v>1789.0</v>
      </c>
      <c r="F36" s="7">
        <v>18278.0</v>
      </c>
      <c r="G36" s="7">
        <v>18197.0</v>
      </c>
    </row>
    <row r="37">
      <c r="A37" s="8">
        <v>5600.0</v>
      </c>
      <c r="B37" s="9" t="s">
        <v>8</v>
      </c>
      <c r="C37" s="7">
        <v>50082.0</v>
      </c>
      <c r="D37" s="10">
        <f t="shared" si="2"/>
        <v>33.37</v>
      </c>
      <c r="E37" s="7">
        <v>1501.0</v>
      </c>
      <c r="F37" s="7">
        <v>14952.0</v>
      </c>
      <c r="G37" s="7">
        <v>14941.0</v>
      </c>
    </row>
    <row r="38">
      <c r="A38" s="8">
        <v>4400.0</v>
      </c>
      <c r="B38" s="9" t="s">
        <v>8</v>
      </c>
      <c r="C38" s="7">
        <v>24993.0</v>
      </c>
      <c r="D38" s="10">
        <f t="shared" si="2"/>
        <v>21.58</v>
      </c>
      <c r="E38" s="7">
        <v>1158.0</v>
      </c>
      <c r="F38" s="7">
        <v>11159.0</v>
      </c>
      <c r="G38" s="7">
        <v>11165.0</v>
      </c>
    </row>
    <row r="39">
      <c r="A39" s="16">
        <v>9200.0</v>
      </c>
      <c r="B39" s="17" t="s">
        <v>9</v>
      </c>
      <c r="C39" s="14">
        <v>315833.0</v>
      </c>
      <c r="D39" s="15">
        <f t="shared" si="2"/>
        <v>122.65</v>
      </c>
      <c r="E39" s="14">
        <v>2575.0</v>
      </c>
      <c r="F39" s="14">
        <v>30414.0</v>
      </c>
      <c r="G39" s="14">
        <v>30354.0</v>
      </c>
    </row>
    <row r="40">
      <c r="A40" s="16">
        <v>8000.0</v>
      </c>
      <c r="B40" s="17" t="s">
        <v>9</v>
      </c>
      <c r="C40" s="14">
        <v>190513.0</v>
      </c>
      <c r="D40" s="15">
        <f t="shared" si="2"/>
        <v>87.19</v>
      </c>
      <c r="E40" s="14">
        <v>2185.0</v>
      </c>
      <c r="F40" s="14">
        <v>25610.0</v>
      </c>
      <c r="G40" s="14">
        <v>25471.0</v>
      </c>
    </row>
    <row r="41">
      <c r="A41" s="16">
        <v>7400.0</v>
      </c>
      <c r="B41" s="17" t="s">
        <v>9</v>
      </c>
      <c r="C41" s="14">
        <v>166217.0</v>
      </c>
      <c r="D41" s="15">
        <f t="shared" si="2"/>
        <v>80.92</v>
      </c>
      <c r="E41" s="14">
        <v>2054.0</v>
      </c>
      <c r="F41" s="14">
        <v>23786.0</v>
      </c>
      <c r="G41" s="14">
        <v>23700.0</v>
      </c>
    </row>
    <row r="42">
      <c r="A42" s="16">
        <v>6800.0</v>
      </c>
      <c r="B42" s="18" t="s">
        <v>9</v>
      </c>
      <c r="C42" s="14">
        <v>143532.0</v>
      </c>
      <c r="D42" s="15">
        <f t="shared" si="2"/>
        <v>74.8</v>
      </c>
      <c r="E42" s="14">
        <v>1919.0</v>
      </c>
      <c r="F42" s="14">
        <v>20624.0</v>
      </c>
      <c r="G42" s="14">
        <v>20583.0</v>
      </c>
    </row>
    <row r="43">
      <c r="A43" s="16">
        <v>5600.0</v>
      </c>
      <c r="B43" s="17" t="s">
        <v>9</v>
      </c>
      <c r="C43" s="14">
        <v>73203.0</v>
      </c>
      <c r="D43" s="15">
        <f t="shared" si="2"/>
        <v>47.91</v>
      </c>
      <c r="E43" s="14">
        <v>1528.0</v>
      </c>
      <c r="F43" s="14">
        <v>16489.0</v>
      </c>
      <c r="G43" s="14">
        <v>16453.0</v>
      </c>
    </row>
    <row r="44">
      <c r="A44" s="16">
        <v>4400.0</v>
      </c>
      <c r="B44" s="17" t="s">
        <v>9</v>
      </c>
      <c r="C44" s="14">
        <v>49236.0</v>
      </c>
      <c r="D44" s="15">
        <f t="shared" si="2"/>
        <v>41.65</v>
      </c>
      <c r="E44" s="14">
        <v>1182.0</v>
      </c>
      <c r="F44" s="14">
        <v>11937.0</v>
      </c>
      <c r="G44" s="14">
        <v>11923.0</v>
      </c>
    </row>
  </sheetData>
  <mergeCells count="2">
    <mergeCell ref="A1:G12"/>
    <mergeCell ref="A15:G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19.13"/>
  </cols>
  <sheetData>
    <row r="1">
      <c r="B1" s="23" t="s">
        <v>11</v>
      </c>
      <c r="C1" s="24"/>
      <c r="E1" s="25"/>
    </row>
    <row r="2">
      <c r="A2" s="24" t="s">
        <v>12</v>
      </c>
      <c r="B2" s="26">
        <v>10642.0</v>
      </c>
      <c r="C2" s="26"/>
    </row>
    <row r="3">
      <c r="A3" s="24" t="s">
        <v>13</v>
      </c>
      <c r="B3" s="26">
        <v>9053.0</v>
      </c>
      <c r="C3" s="26"/>
    </row>
    <row r="4">
      <c r="A4" s="27"/>
      <c r="B4" s="26"/>
      <c r="C4" s="26"/>
    </row>
    <row r="5">
      <c r="A5" s="28"/>
      <c r="B5" s="28"/>
      <c r="C5" s="28"/>
      <c r="D5" s="28"/>
      <c r="E5" s="28"/>
      <c r="F5" s="28"/>
    </row>
    <row r="6">
      <c r="A6" s="28"/>
      <c r="B6" s="28"/>
      <c r="C6" s="28"/>
      <c r="D6" s="28"/>
      <c r="E6" s="28"/>
      <c r="F6" s="28"/>
    </row>
    <row r="7">
      <c r="A7" s="28"/>
      <c r="B7" s="28"/>
      <c r="C7" s="28"/>
      <c r="D7" s="28"/>
      <c r="E7" s="28"/>
      <c r="F7" s="28"/>
    </row>
    <row r="8">
      <c r="A8" s="28"/>
      <c r="B8" s="28"/>
      <c r="C8" s="28"/>
      <c r="D8" s="28"/>
      <c r="E8" s="28"/>
      <c r="F8" s="28"/>
    </row>
    <row r="9">
      <c r="A9" s="28"/>
      <c r="B9" s="28"/>
      <c r="C9" s="28"/>
      <c r="D9" s="28"/>
      <c r="E9" s="28"/>
      <c r="F9" s="28"/>
    </row>
    <row r="10">
      <c r="A10" s="28"/>
      <c r="B10" s="28"/>
      <c r="C10" s="28"/>
      <c r="D10" s="28"/>
      <c r="E10" s="28"/>
      <c r="F10" s="28"/>
    </row>
    <row r="11">
      <c r="A11" s="28"/>
      <c r="B11" s="28"/>
      <c r="C11" s="28"/>
      <c r="D11" s="28"/>
      <c r="E11" s="28"/>
      <c r="F11" s="28"/>
    </row>
    <row r="12">
      <c r="A12" s="28"/>
      <c r="B12" s="28"/>
      <c r="C12" s="28"/>
      <c r="D12" s="28"/>
      <c r="E12" s="28"/>
      <c r="F12" s="28"/>
    </row>
    <row r="13">
      <c r="A13" s="28"/>
      <c r="B13" s="28"/>
      <c r="C13" s="28"/>
      <c r="D13" s="28"/>
      <c r="E13" s="28"/>
      <c r="F13" s="28"/>
    </row>
    <row r="14">
      <c r="A14" s="28"/>
      <c r="B14" s="28"/>
      <c r="C14" s="28"/>
      <c r="D14" s="28"/>
      <c r="E14" s="28"/>
      <c r="F14" s="28"/>
    </row>
    <row r="15">
      <c r="B15" s="23" t="s">
        <v>11</v>
      </c>
      <c r="C15" s="28"/>
      <c r="D15" s="28"/>
      <c r="E15" s="28"/>
      <c r="F15" s="28"/>
    </row>
    <row r="16">
      <c r="A16" s="23" t="s">
        <v>12</v>
      </c>
      <c r="B16" s="29">
        <v>10642.0</v>
      </c>
      <c r="C16" s="28"/>
      <c r="D16" s="28"/>
      <c r="E16" s="28"/>
      <c r="F16" s="28"/>
    </row>
    <row r="17">
      <c r="A17" s="23" t="s">
        <v>13</v>
      </c>
      <c r="B17" s="29">
        <v>9053.0</v>
      </c>
      <c r="C17" s="28"/>
      <c r="D17" s="28"/>
      <c r="E17" s="28"/>
      <c r="F17" s="28"/>
    </row>
    <row r="18">
      <c r="C18" s="28"/>
      <c r="D18" s="28"/>
      <c r="E18" s="28"/>
      <c r="F18" s="28"/>
    </row>
    <row r="19">
      <c r="A19" s="1"/>
    </row>
  </sheetData>
  <mergeCells count="2">
    <mergeCell ref="E1:J2"/>
    <mergeCell ref="A19:F3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5"/>
  </cols>
  <sheetData>
    <row r="1">
      <c r="A1" s="5" t="s">
        <v>14</v>
      </c>
      <c r="D1" s="30"/>
    </row>
    <row r="2">
      <c r="A2" s="31" t="s">
        <v>15</v>
      </c>
      <c r="B2" s="32" t="s">
        <v>1</v>
      </c>
      <c r="C2" s="31" t="s">
        <v>16</v>
      </c>
    </row>
    <row r="3">
      <c r="A3" s="6">
        <v>15400.0</v>
      </c>
      <c r="B3" s="33" t="s">
        <v>8</v>
      </c>
      <c r="C3" s="34">
        <v>181.92</v>
      </c>
    </row>
    <row r="4">
      <c r="A4" s="8">
        <v>9200.0</v>
      </c>
      <c r="B4" s="9" t="s">
        <v>8</v>
      </c>
      <c r="C4" s="35">
        <v>177.43</v>
      </c>
    </row>
    <row r="5">
      <c r="A5" s="8">
        <v>8000.0</v>
      </c>
      <c r="B5" s="9" t="s">
        <v>8</v>
      </c>
      <c r="C5" s="35">
        <v>169.23</v>
      </c>
    </row>
    <row r="6">
      <c r="A6" s="8">
        <v>7400.0</v>
      </c>
      <c r="B6" s="9" t="s">
        <v>8</v>
      </c>
      <c r="C6" s="35">
        <v>170.56</v>
      </c>
    </row>
    <row r="7">
      <c r="A7" s="8">
        <v>6800.0</v>
      </c>
      <c r="B7" s="11" t="s">
        <v>8</v>
      </c>
      <c r="C7" s="35">
        <v>159.56</v>
      </c>
    </row>
    <row r="8">
      <c r="A8" s="8">
        <v>5600.0</v>
      </c>
      <c r="B8" s="9" t="s">
        <v>8</v>
      </c>
      <c r="C8" s="35">
        <v>149.47</v>
      </c>
    </row>
    <row r="9">
      <c r="A9" s="8">
        <v>4400.0</v>
      </c>
      <c r="B9" s="9" t="s">
        <v>8</v>
      </c>
      <c r="C9" s="35">
        <v>135.32</v>
      </c>
    </row>
    <row r="10">
      <c r="A10" s="26"/>
      <c r="B10" s="36"/>
      <c r="C10" s="37"/>
    </row>
    <row r="11">
      <c r="A11" s="5" t="s">
        <v>17</v>
      </c>
    </row>
    <row r="12">
      <c r="A12" s="38" t="s">
        <v>15</v>
      </c>
      <c r="B12" s="39" t="s">
        <v>1</v>
      </c>
      <c r="C12" s="38" t="s">
        <v>16</v>
      </c>
    </row>
    <row r="13">
      <c r="A13" s="40">
        <v>15400.0</v>
      </c>
      <c r="B13" s="13" t="s">
        <v>9</v>
      </c>
      <c r="C13" s="41">
        <v>192.23</v>
      </c>
    </row>
    <row r="14">
      <c r="A14" s="16">
        <v>9200.0</v>
      </c>
      <c r="B14" s="17" t="s">
        <v>9</v>
      </c>
      <c r="C14" s="41">
        <v>182.61</v>
      </c>
    </row>
    <row r="15">
      <c r="A15" s="16">
        <v>8000.0</v>
      </c>
      <c r="B15" s="17" t="s">
        <v>9</v>
      </c>
      <c r="C15" s="41">
        <v>181.19</v>
      </c>
    </row>
    <row r="16">
      <c r="A16" s="16">
        <v>7400.0</v>
      </c>
      <c r="B16" s="17" t="s">
        <v>9</v>
      </c>
      <c r="C16" s="41">
        <v>176.19</v>
      </c>
    </row>
    <row r="17">
      <c r="A17" s="16">
        <v>6800.0</v>
      </c>
      <c r="B17" s="18" t="s">
        <v>9</v>
      </c>
      <c r="C17" s="41">
        <v>174.62</v>
      </c>
    </row>
    <row r="18">
      <c r="A18" s="16">
        <v>5600.0</v>
      </c>
      <c r="B18" s="17" t="s">
        <v>9</v>
      </c>
      <c r="C18" s="41">
        <v>151.23</v>
      </c>
    </row>
    <row r="19">
      <c r="A19" s="16">
        <v>4400.0</v>
      </c>
      <c r="B19" s="17" t="s">
        <v>9</v>
      </c>
      <c r="C19" s="41">
        <v>143.06</v>
      </c>
    </row>
  </sheetData>
  <mergeCells count="2">
    <mergeCell ref="A1:C1"/>
    <mergeCell ref="A11:C11"/>
  </mergeCells>
  <drawing r:id="rId1"/>
</worksheet>
</file>