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unik\university\computer_science_and_engineering_first_course_24.1\fundamentals_of_information_technology\pws\"/>
    </mc:Choice>
  </mc:AlternateContent>
  <bookViews>
    <workbookView xWindow="0" yWindow="0" windowWidth="24000" windowHeight="9630" activeTab="1"/>
  </bookViews>
  <sheets>
    <sheet name="Цены" sheetId="1" r:id="rId1"/>
    <sheet name="Продажи 2" sheetId="2" r:id="rId2"/>
  </sheets>
  <definedNames>
    <definedName name="Курс">'Продажи 2'!$H$2:$H$16</definedName>
    <definedName name="Цена">'Продажи 2'!$G$2:$G$16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comments1.xml><?xml version="1.0" encoding="utf-8"?>
<comments xmlns="http://schemas.openxmlformats.org/spreadsheetml/2006/main">
  <authors>
    <author>tc={B0AF4E9F-94F0-4D13-ABD7-8C671D1E5D2A}</author>
    <author>tc={B1D37272-8785-45D9-9A5D-BF36F3D44270}</author>
    <author>tc={2C30E8A8-EFE8-4B55-B86D-A05ED91E00FA}</author>
    <author>tc={2677B9AB-8D0E-481D-81DD-C787F3FC6FD6}</author>
    <author>tc={966B04EA-0C0D-4213-9A70-A5201635CCA4}</author>
    <author>tc={368690C4-3056-43F8-8372-043A530AC086}</author>
    <author>tc={F7F6E241-18D0-4532-AC31-1C1F9322E43E}</author>
    <author>tc={8AE246C2-813C-497A-99B8-5B5EB6E55CCB}</author>
    <author>tc={44A343F7-D036-480F-872E-576B84085208}</author>
    <author>tc={03B221DC-1F1E-47AB-A5C3-FEE92AA897A9}</author>
    <author>tc={1A383E1F-2CF3-4B3C-958A-D4190E584158}</author>
    <author>tc={49FBF489-8F02-4924-98A9-AB14B66BEF58}</author>
    <author>tc={9292FD9C-BCB7-4086-A2C7-ACE18A344473}</author>
    <author>tc={7369CA2F-D36E-46D2-B22A-43E4C40CFC38}</author>
    <author>tc={374B8E49-0796-4068-B9D0-E4719AACE24E}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3" authorId="1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4" authorId="2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5" authorId="3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6" authorId="4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7" authorId="5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8" authorId="6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9" authorId="7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0" authorId="8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1" authorId="9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2" authorId="10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3" authorId="11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4" authorId="12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5" authorId="13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6" authorId="14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</commentList>
</comments>
</file>

<file path=xl/comments2.xml><?xml version="1.0" encoding="utf-8"?>
<comments xmlns="http://schemas.openxmlformats.org/spreadsheetml/2006/main">
  <authors>
    <author>tc={B0AF4E9F-94F0-4D13-ABD7-8C671D1E5D2A}</author>
    <author>tc={B1D37272-8785-45D9-9A5D-BF36F3D44270}</author>
    <author>tc={2C30E8A8-EFE8-4B55-B86D-A05ED91E00FA}</author>
    <author>tc={2677B9AB-8D0E-481D-81DD-C787F3FC6FD6}</author>
    <author>tc={966B04EA-0C0D-4213-9A70-A5201635CCA4}</author>
    <author>tc={368690C4-3056-43F8-8372-043A530AC086}</author>
    <author>tc={F7F6E241-18D0-4532-AC31-1C1F9322E43E}</author>
    <author>tc={8AE246C2-813C-497A-99B8-5B5EB6E55CCB}</author>
    <author>tc={44A343F7-D036-480F-872E-576B84085208}</author>
    <author>tc={03B221DC-1F1E-47AB-A5C3-FEE92AA897A9}</author>
    <author>tc={1A383E1F-2CF3-4B3C-958A-D4190E584158}</author>
    <author>tc={49FBF489-8F02-4924-98A9-AB14B66BEF58}</author>
    <author>tc={9292FD9C-BCB7-4086-A2C7-ACE18A344473}</author>
    <author>tc={7369CA2F-D36E-46D2-B22A-43E4C40CFC38}</author>
    <author>tc={374B8E49-0796-4068-B9D0-E4719AACE24E}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3" authorId="1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4" authorId="2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5" authorId="3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6" authorId="4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7" authorId="5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8" authorId="6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9" authorId="7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0" authorId="8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1" authorId="9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2" authorId="10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3" authorId="11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4" authorId="12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5" authorId="13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  <comment ref="B16" authorId="14" shapeId="0">
      <text>
        <r>
          <rPr>
            <sz val="11"/>
            <color theme="1"/>
            <rFont val="Calibri"/>
            <family val="2"/>
            <scheme val="minor"/>
          </rPr>
          <t>Серийный № *****. Изготовлен **.**.** г. Контракт о поставке № ***</t>
        </r>
      </text>
    </comment>
  </commentList>
</comments>
</file>

<file path=xl/sharedStrings.xml><?xml version="1.0" encoding="utf-8"?>
<sst xmlns="http://schemas.openxmlformats.org/spreadsheetml/2006/main" count="168" uniqueCount="69">
  <si>
    <t>Цена в рублях</t>
  </si>
  <si>
    <t>Холодильник</t>
  </si>
  <si>
    <t>Х34</t>
  </si>
  <si>
    <t>Бельгия</t>
  </si>
  <si>
    <t>шт.</t>
  </si>
  <si>
    <t>Пылесос</t>
  </si>
  <si>
    <t>П47</t>
  </si>
  <si>
    <t>Италия</t>
  </si>
  <si>
    <t>Телевизор</t>
  </si>
  <si>
    <t>Т12</t>
  </si>
  <si>
    <t>Англия</t>
  </si>
  <si>
    <t>Ковер</t>
  </si>
  <si>
    <t>К42</t>
  </si>
  <si>
    <t>Турция</t>
  </si>
  <si>
    <t>Диван</t>
  </si>
  <si>
    <t>Д26</t>
  </si>
  <si>
    <t>Венгрия</t>
  </si>
  <si>
    <t>Ткань</t>
  </si>
  <si>
    <t>Т18</t>
  </si>
  <si>
    <t>метр</t>
  </si>
  <si>
    <t>Телефон</t>
  </si>
  <si>
    <t>Т78</t>
  </si>
  <si>
    <t>Германия</t>
  </si>
  <si>
    <t>Люстра</t>
  </si>
  <si>
    <t>Л14</t>
  </si>
  <si>
    <t>Чехия</t>
  </si>
  <si>
    <t>Шкаф</t>
  </si>
  <si>
    <t>Япония</t>
  </si>
  <si>
    <r>
      <t>Название</t>
    </r>
    <r>
      <rPr>
        <b/>
        <sz val="11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товара</t>
    </r>
  </si>
  <si>
    <r>
      <t>К</t>
    </r>
    <r>
      <rPr>
        <b/>
        <sz val="11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о</t>
    </r>
    <r>
      <rPr>
        <b/>
        <sz val="11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д</t>
    </r>
  </si>
  <si>
    <r>
      <t>Страна-</t>
    </r>
    <r>
      <rPr>
        <b/>
        <sz val="11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поставщик</t>
    </r>
  </si>
  <si>
    <r>
      <t>Дата</t>
    </r>
    <r>
      <rPr>
        <b/>
        <sz val="11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поставки</t>
    </r>
  </si>
  <si>
    <r>
      <t>Кол-</t>
    </r>
    <r>
      <rPr>
        <b/>
        <sz val="11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во</t>
    </r>
  </si>
  <si>
    <r>
      <t>Ед.</t>
    </r>
    <r>
      <rPr>
        <b/>
        <sz val="11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измерения</t>
    </r>
  </si>
  <si>
    <r>
      <t>Цена в</t>
    </r>
    <r>
      <rPr>
        <b/>
        <sz val="11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валюте</t>
    </r>
  </si>
  <si>
    <r>
      <t>Курс</t>
    </r>
    <r>
      <rPr>
        <b/>
        <sz val="11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валюты</t>
    </r>
  </si>
  <si>
    <t>Тумба</t>
  </si>
  <si>
    <t>Стол</t>
  </si>
  <si>
    <t>Жалюзи</t>
  </si>
  <si>
    <t>Ш82</t>
  </si>
  <si>
    <t>Т76</t>
  </si>
  <si>
    <t>К10</t>
  </si>
  <si>
    <t>С68</t>
  </si>
  <si>
    <t>Ж33</t>
  </si>
  <si>
    <t>Ю13</t>
  </si>
  <si>
    <t>С73</t>
  </si>
  <si>
    <t>Украина</t>
  </si>
  <si>
    <t>БЕЛАРУСЬ</t>
  </si>
  <si>
    <t>США</t>
  </si>
  <si>
    <t>Греция</t>
  </si>
  <si>
    <t>Австралия</t>
  </si>
  <si>
    <t>12.03.2006</t>
  </si>
  <si>
    <t>14.12.2005</t>
  </si>
  <si>
    <t>17.11.2005</t>
  </si>
  <si>
    <t>10.10.2005</t>
  </si>
  <si>
    <t>03.02.2006</t>
  </si>
  <si>
    <t>23.01.2006</t>
  </si>
  <si>
    <t>17.12.2005</t>
  </si>
  <si>
    <t>06.12.2005</t>
  </si>
  <si>
    <t>17.03.2005</t>
  </si>
  <si>
    <t>03.03.2006</t>
  </si>
  <si>
    <t>20.06.2005</t>
  </si>
  <si>
    <t>09.04.2006</t>
  </si>
  <si>
    <t>16.02.2005</t>
  </si>
  <si>
    <t>01.01.2006</t>
  </si>
  <si>
    <t>28.02.2005</t>
  </si>
  <si>
    <t>Ноутбуки</t>
  </si>
  <si>
    <t>Наушники</t>
  </si>
  <si>
    <t>Посуда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</si>
</sst>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&quot;$&quot;* #,##0.00_);_(&quot;$&quot;* \(#,##0.00\);_(&quot;$&quot;* &quot;-&quot;??_);_(@_)"/>
    <numFmt numFmtId="165" formatCode="#,##0.00\ [$BEF]"/>
    <numFmt numFmtId="166" formatCode="#,##0.00\ &quot;₽&quot;"/>
    <numFmt numFmtId="167" formatCode="#,##0.00\ [$€-410]"/>
    <numFmt numFmtId="168" formatCode="_-[$£-809]* #,##0.00_-;\-[$£-809]* #,##0.00_-;_-[$£-809]* &quot;-&quot;??_-;_-@_-"/>
    <numFmt numFmtId="169" formatCode="#,##0.00\ [$TRY]"/>
    <numFmt numFmtId="170" formatCode="#,##0.00\ [$Ft-40E]"/>
    <numFmt numFmtId="171" formatCode="#,##0.00\ [$DEM]"/>
    <numFmt numFmtId="172" formatCode="#,##0.00\ [$Kč-405]"/>
    <numFmt numFmtId="173" formatCode="[$¥-411]#,##0.00"/>
    <numFmt numFmtId="174" formatCode="&quot;$&quot;#,##0.00"/>
    <numFmt numFmtId="175" formatCode="#,##0.00\ [$₴-422]"/>
    <numFmt numFmtId="176" formatCode="#,##0.00\ [$Br-423]"/>
    <numFmt numFmtId="177" formatCode="_-* #,##0.00\ [$€-408]_-;\-* #,##0.00\ [$€-408]_-;_-* &quot;-&quot;??\ [$€-408]_-;_-@_-"/>
    <numFmt numFmtId="178" formatCode="[$$-C09]#,##0.00"/>
    <numFmt numFmtId="179" formatCode="_-* #,##0.00\ [$₽-419]_-;\-* #,##0.00\ [$₽-419]_-;_-* &quot;-&quot;??\ [$₽-419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165" fontId="4" fillId="0" borderId="1" xfId="0" applyNumberFormat="1" applyFont="1" applyBorder="1" applyAlignment="1">
      <alignment horizontal="right" vertical="top" wrapText="1"/>
    </xf>
    <xf numFmtId="167" fontId="4" fillId="0" borderId="1" xfId="0" applyNumberFormat="1" applyFont="1" applyBorder="1" applyAlignment="1">
      <alignment horizontal="right" vertical="top" wrapText="1"/>
    </xf>
    <xf numFmtId="168" fontId="4" fillId="0" borderId="1" xfId="0" applyNumberFormat="1" applyFont="1" applyBorder="1" applyAlignment="1">
      <alignment horizontal="right" vertical="top" wrapText="1"/>
    </xf>
    <xf numFmtId="169" fontId="4" fillId="0" borderId="1" xfId="0" applyNumberFormat="1" applyFont="1" applyBorder="1" applyAlignment="1">
      <alignment horizontal="right" vertical="top" wrapText="1"/>
    </xf>
    <xf numFmtId="170" fontId="4" fillId="0" borderId="1" xfId="0" applyNumberFormat="1" applyFont="1" applyBorder="1" applyAlignment="1">
      <alignment horizontal="right" vertical="top" wrapText="1"/>
    </xf>
    <xf numFmtId="168" fontId="4" fillId="0" borderId="1" xfId="0" applyNumberFormat="1" applyFont="1" applyBorder="1" applyAlignment="1">
      <alignment horizontal="center" vertical="center" wrapText="1"/>
    </xf>
    <xf numFmtId="171" fontId="4" fillId="0" borderId="1" xfId="0" applyNumberFormat="1" applyFont="1" applyBorder="1" applyAlignment="1">
      <alignment horizontal="right" vertical="top" wrapText="1"/>
    </xf>
    <xf numFmtId="172" fontId="4" fillId="0" borderId="1" xfId="0" applyNumberFormat="1" applyFont="1" applyBorder="1" applyAlignment="1">
      <alignment horizontal="right" vertical="top" wrapText="1"/>
    </xf>
    <xf numFmtId="173" fontId="4" fillId="0" borderId="1" xfId="0" applyNumberFormat="1" applyFont="1" applyBorder="1" applyAlignment="1">
      <alignment horizontal="right" vertical="top" wrapText="1"/>
    </xf>
    <xf numFmtId="174" fontId="4" fillId="0" borderId="1" xfId="0" applyNumberFormat="1" applyFont="1" applyBorder="1" applyAlignment="1">
      <alignment horizontal="right" vertical="top" wrapText="1"/>
    </xf>
    <xf numFmtId="175" fontId="4" fillId="0" borderId="1" xfId="0" applyNumberFormat="1" applyFont="1" applyBorder="1" applyAlignment="1">
      <alignment horizontal="right" vertical="top" wrapText="1"/>
    </xf>
    <xf numFmtId="176" fontId="4" fillId="0" borderId="1" xfId="0" applyNumberFormat="1" applyFont="1" applyBorder="1" applyAlignment="1">
      <alignment horizontal="right" vertical="top" wrapText="1"/>
    </xf>
    <xf numFmtId="177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top" wrapText="1"/>
    </xf>
    <xf numFmtId="166" fontId="4" fillId="0" borderId="1" xfId="0" applyNumberFormat="1" applyFont="1" applyBorder="1" applyAlignment="1">
      <alignment horizontal="right" vertical="center" wrapText="1"/>
    </xf>
    <xf numFmtId="179" fontId="5" fillId="2" borderId="0" xfId="1" applyNumberFormat="1" applyFont="1" applyFill="1" applyAlignment="1">
      <alignment horizontal="right" vertical="center"/>
    </xf>
    <xf numFmtId="166" fontId="6" fillId="2" borderId="1" xfId="0" applyNumberFormat="1" applyFont="1" applyFill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elios Mephisto" id="{6CBD6125-67D9-495E-80B8-24296AE1D232}" userId="9629777c6b9d898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9-15T11:53:25.92" personId="{6CBD6125-67D9-495E-80B8-24296AE1D232}" id="{B0AF4E9F-94F0-4D13-ABD7-8C671D1E5D2A}">
    <text xml:space="preserve">Серийный № 6845.
Изготовлен 03.11.2005 г.
Контракт о поставке № 485 </text>
  </threadedComment>
  <threadedComment ref="B3" dT="2024-09-15T11:54:24.47" personId="{6CBD6125-67D9-495E-80B8-24296AE1D232}" id="{B1D37272-8785-45D9-9A5D-BF36F3D44270}">
    <text>Серийный № 4862.
Изготовлен 11.11.2005 г.
Контракт о поставке № 438</text>
  </threadedComment>
  <threadedComment ref="B4" dT="2024-09-15T11:55:04.02" personId="{6CBD6125-67D9-495E-80B8-24296AE1D232}" id="{2C30E8A8-EFE8-4B55-B86D-A05ED91E00FA}">
    <text>Серийный № 3741.
Изготовлен 26.12.2005 г.
Контракт о поставке № 739</text>
  </threadedComment>
  <threadedComment ref="B5" dT="2024-09-15T11:56:02.54" personId="{6CBD6125-67D9-495E-80B8-24296AE1D232}" id="{2677B9AB-8D0E-481D-81DD-C787F3FC6FD6}">
    <text>Серийный № 5698
Изготовлен 03.05.2004 г.
Контракт о поставке № 123</text>
  </threadedComment>
  <threadedComment ref="B6" dT="2024-09-15T11:56:33.17" personId="{6CBD6125-67D9-495E-80B8-24296AE1D232}" id="{966B04EA-0C0D-4213-9A70-A5201635CCA4}">
    <text xml:space="preserve">Серийный № 4236.
Изготовлен 16.11.2004 г.
Контракт о поставке № 763 </text>
  </threadedComment>
  <threadedComment ref="B7" dT="2024-09-15T11:57:13.48" personId="{6CBD6125-67D9-495E-80B8-24296AE1D232}" id="{368690C4-3056-43F8-8372-043A530AC086}">
    <text>Серийный № 4236.
Изготовлен 14.12.2004 г.
Контракт о поставке № 948</text>
  </threadedComment>
  <threadedComment ref="B8" dT="2024-09-15T11:57:42.15" personId="{6CBD6125-67D9-495E-80B8-24296AE1D232}" id="{F7F6E241-18D0-4532-AC31-1C1F9322E43E}">
    <text>Серийный № 5997.
Изготовлен 03.11.2004 г.
Контракт о поставке № 156</text>
  </threadedComment>
  <threadedComment ref="B9" dT="2024-09-15T11:58:03.52" personId="{6CBD6125-67D9-495E-80B8-24296AE1D232}" id="{8AE246C2-813C-497A-99B8-5B5EB6E55CCB}">
    <text>Серийный № 5622.
Изготовлен 03.01.2005 г.
Контракт о поставке № 478</text>
  </threadedComment>
  <threadedComment ref="B10" dT="2024-09-15T11:58:12.46" personId="{6CBD6125-67D9-495E-80B8-24296AE1D232}" id="{44A343F7-D036-480F-872E-576B84085208}">
    <text xml:space="preserve">Серийный № 6845.
Изготовлен 03.11.2005 г.
Контракт о поставке № 485 </text>
  </threadedComment>
  <threadedComment ref="B11" dT="2024-09-15T11:58:49.35" personId="{6CBD6125-67D9-495E-80B8-24296AE1D232}" id="{03B221DC-1F1E-47AB-A5C3-FEE92AA897A9}">
    <text>Серийный № 8431.
Изготовлен 03.11.2004 г.
Контракт о поставке №785</text>
  </threadedComment>
  <threadedComment ref="B12" dT="2024-09-15T11:58:56.39" personId="{6CBD6125-67D9-495E-80B8-24296AE1D232}" id="{1A383E1F-2CF3-4B3C-958A-D4190E584158}">
    <text xml:space="preserve">Серийный № 6845.
Изготовлен 03.11.2005 г.
Контракт о поставке № 485 </text>
  </threadedComment>
  <threadedComment ref="B13" dT="2024-09-15T11:59:07.39" personId="{6CBD6125-67D9-495E-80B8-24296AE1D232}" id="{49FBF489-8F02-4924-98A9-AB14B66BEF58}">
    <text>Серийный № 6845.
Изготовлен 03.11.2005 г.
Контракт о поставке № 555</text>
  </threadedComment>
  <threadedComment ref="B14" dT="2024-09-15T11:59:23.47" personId="{6CBD6125-67D9-495E-80B8-24296AE1D232}" id="{9292FD9C-BCB7-4086-A2C7-ACE18A344473}">
    <text xml:space="preserve">Серийный № 4238.
Изготовлен 03.11.2005 г.
Контракт о поставке № 485 </text>
  </threadedComment>
  <threadedComment ref="B15" dT="2024-09-15T11:59:46.83" personId="{6CBD6125-67D9-495E-80B8-24296AE1D232}" id="{7369CA2F-D36E-46D2-B22A-43E4C40CFC38}">
    <text>Серийный № 6845.
Изготовлен 18.12.2004 г.
Контракт о поставке № 426</text>
  </threadedComment>
  <threadedComment ref="B16" dT="2024-09-15T12:00:03.30" personId="{6CBD6125-67D9-495E-80B8-24296AE1D232}" id="{374B8E49-0796-4068-B9D0-E4719AACE24E}">
    <text>Серийный № 6225.
Изготовлен 03.11.2005 г.
Контракт о поставке № 489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9-15T11:53:25.92" personId="{6CBD6125-67D9-495E-80B8-24296AE1D232}" id="{9B15A516-EB6B-4223-A579-58A62767C3F9}">
    <text xml:space="preserve">Серийный № 6845.
Изготовлен 03.11.2005 г.
Контракт о поставке № 485 </text>
  </threadedComment>
  <threadedComment ref="B3" dT="2024-09-15T11:54:24.47" personId="{6CBD6125-67D9-495E-80B8-24296AE1D232}" id="{8D41BC36-A972-48C2-B2DF-BEB4606D91EE}">
    <text>Серийный № 4862.
Изготовлен 11.11.2005 г.
Контракт о поставке № 438</text>
  </threadedComment>
  <threadedComment ref="B4" dT="2024-09-15T11:55:04.02" personId="{6CBD6125-67D9-495E-80B8-24296AE1D232}" id="{A2CF5371-3D30-4379-91EF-2296F02A7D1C}">
    <text>Серийный № 3741.
Изготовлен 26.12.2005 г.
Контракт о поставке № 739</text>
  </threadedComment>
  <threadedComment ref="B5" dT="2024-09-15T11:56:02.54" personId="{6CBD6125-67D9-495E-80B8-24296AE1D232}" id="{58EBEC69-EA55-422E-8650-F57AACD7F53B}">
    <text>Серийный № 5698
Изготовлен 03.05.2004 г.
Контракт о поставке № 123</text>
  </threadedComment>
  <threadedComment ref="B6" dT="2024-09-15T11:56:33.17" personId="{6CBD6125-67D9-495E-80B8-24296AE1D232}" id="{FD76F39C-223C-4DEC-AD2F-5A5D7A8CA967}">
    <text xml:space="preserve">Серийный № 4236.
Изготовлен 16.11.2004 г.
Контракт о поставке № 763 </text>
  </threadedComment>
  <threadedComment ref="B7" dT="2024-09-15T11:57:13.48" personId="{6CBD6125-67D9-495E-80B8-24296AE1D232}" id="{B4946BF7-9224-48BD-BAE1-B82144FF05E3}">
    <text>Серийный № 4236.
Изготовлен 14.12.2004 г.
Контракт о поставке № 948</text>
  </threadedComment>
  <threadedComment ref="B8" dT="2024-09-15T11:57:42.15" personId="{6CBD6125-67D9-495E-80B8-24296AE1D232}" id="{4CABF5E3-765E-4A6C-BE52-E23AFB66D709}">
    <text>Серийный № 5997.
Изготовлен 03.11.2004 г.
Контракт о поставке № 156</text>
  </threadedComment>
  <threadedComment ref="B9" dT="2024-09-15T11:58:03.52" personId="{6CBD6125-67D9-495E-80B8-24296AE1D232}" id="{30233AFD-6083-4165-9E7C-80569057DD3C}">
    <text>Серийный № 5622.
Изготовлен 03.01.2005 г.
Контракт о поставке № 478</text>
  </threadedComment>
  <threadedComment ref="B10" dT="2024-09-15T11:58:12.46" personId="{6CBD6125-67D9-495E-80B8-24296AE1D232}" id="{1947E54A-F771-4074-A282-2EB9498D4A99}">
    <text xml:space="preserve">Серийный № 6845.
Изготовлен 03.11.2005 г.
Контракт о поставке № 485 </text>
  </threadedComment>
  <threadedComment ref="B11" dT="2024-09-15T11:58:49.35" personId="{6CBD6125-67D9-495E-80B8-24296AE1D232}" id="{DD0C3011-6502-42D2-9F6C-FBE524B5A3E5}">
    <text>Серийный № 8431.
Изготовлен 03.11.2004 г.
Контракт о поставке №785</text>
  </threadedComment>
  <threadedComment ref="B12" dT="2024-09-15T11:58:56.39" personId="{6CBD6125-67D9-495E-80B8-24296AE1D232}" id="{190A7097-DE64-406F-ABD4-3C0D38B80E50}">
    <text xml:space="preserve">Серийный № 6845.
Изготовлен 03.11.2005 г.
Контракт о поставке № 485 </text>
  </threadedComment>
  <threadedComment ref="B13" dT="2024-09-15T11:59:07.39" personId="{6CBD6125-67D9-495E-80B8-24296AE1D232}" id="{3EEF07A6-E059-4C59-8DA7-135AACD02518}">
    <text>Серийный № 6845.
Изготовлен 03.11.2005 г.
Контракт о поставке № 555</text>
  </threadedComment>
  <threadedComment ref="B14" dT="2024-09-15T11:59:23.47" personId="{6CBD6125-67D9-495E-80B8-24296AE1D232}" id="{875A544C-08B5-4444-AFF3-C5FAC20A0AFB}">
    <text xml:space="preserve">Серийный № 4238.
Изготовлен 03.11.2005 г.
Контракт о поставке № 485 </text>
  </threadedComment>
  <threadedComment ref="B15" dT="2024-09-15T11:59:46.83" personId="{6CBD6125-67D9-495E-80B8-24296AE1D232}" id="{71A962F1-7F39-4B60-91F2-D0904E624030}">
    <text>Серийный № 6845.
Изготовлен 18.12.2004 г.
Контракт о поставке № 426</text>
  </threadedComment>
  <threadedComment ref="B16" dT="2024-09-15T12:00:03.30" personId="{6CBD6125-67D9-495E-80B8-24296AE1D232}" id="{4A50B442-88F7-4E38-9AB8-FBEC869EB2D8}">
    <text>Серийный № 6225.
Изготовлен 03.11.2005 г.
Контракт о поставке № 489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workbookViewId="0">
      <selection activeCell="I6" sqref="I6"/>
    </sheetView>
  </sheetViews>
  <sheetFormatPr defaultRowHeight="15" x14ac:dyDescent="0.25"/>
  <cols>
    <col min="1" max="1" width="14.7109375" customWidth="1"/>
    <col min="2" max="2" width="11.7109375" customWidth="1"/>
    <col min="3" max="4" width="14.7109375" customWidth="1"/>
    <col min="5" max="5" width="13.28515625" customWidth="1"/>
    <col min="6" max="6" width="16.140625" customWidth="1"/>
    <col min="7" max="7" width="13.42578125" customWidth="1"/>
    <col min="8" max="8" width="13" customWidth="1"/>
    <col min="9" max="9" width="14.28515625" customWidth="1"/>
  </cols>
  <sheetData>
    <row r="1" spans="1:9" ht="42.75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0</v>
      </c>
    </row>
    <row r="2" spans="1:9" x14ac:dyDescent="0.25">
      <c r="A2" s="2" t="s">
        <v>1</v>
      </c>
      <c r="B2" s="3" t="s">
        <v>2</v>
      </c>
      <c r="C2" s="2" t="s">
        <v>3</v>
      </c>
      <c r="D2" s="4" t="s">
        <v>51</v>
      </c>
      <c r="E2" s="5">
        <v>12</v>
      </c>
      <c r="F2" s="3" t="s">
        <v>4</v>
      </c>
      <c r="G2" s="6">
        <v>750</v>
      </c>
      <c r="H2" s="20">
        <v>43.6</v>
      </c>
      <c r="I2" s="22">
        <f>G2*H2</f>
        <v>32700</v>
      </c>
    </row>
    <row r="3" spans="1:9" x14ac:dyDescent="0.25">
      <c r="A3" s="2" t="s">
        <v>5</v>
      </c>
      <c r="B3" s="3" t="s">
        <v>6</v>
      </c>
      <c r="C3" s="2" t="s">
        <v>7</v>
      </c>
      <c r="D3" s="4" t="s">
        <v>52</v>
      </c>
      <c r="E3" s="5">
        <v>32</v>
      </c>
      <c r="F3" s="3" t="s">
        <v>4</v>
      </c>
      <c r="G3" s="7">
        <v>180</v>
      </c>
      <c r="H3" s="20">
        <v>35.6</v>
      </c>
      <c r="I3" s="22">
        <f t="shared" ref="I3:I16" si="0">G3*H3</f>
        <v>6408</v>
      </c>
    </row>
    <row r="4" spans="1:9" x14ac:dyDescent="0.25">
      <c r="A4" s="2" t="s">
        <v>8</v>
      </c>
      <c r="B4" s="3" t="s">
        <v>9</v>
      </c>
      <c r="C4" s="2" t="s">
        <v>10</v>
      </c>
      <c r="D4" s="4" t="s">
        <v>53</v>
      </c>
      <c r="E4" s="5">
        <v>14</v>
      </c>
      <c r="F4" s="3" t="s">
        <v>4</v>
      </c>
      <c r="G4" s="8">
        <v>455</v>
      </c>
      <c r="H4" s="20">
        <v>45.2</v>
      </c>
      <c r="I4" s="22">
        <f t="shared" si="0"/>
        <v>20566</v>
      </c>
    </row>
    <row r="5" spans="1:9" x14ac:dyDescent="0.25">
      <c r="A5" s="2" t="s">
        <v>11</v>
      </c>
      <c r="B5" s="3" t="s">
        <v>12</v>
      </c>
      <c r="C5" s="2" t="s">
        <v>13</v>
      </c>
      <c r="D5" s="4" t="s">
        <v>54</v>
      </c>
      <c r="E5" s="5">
        <v>8</v>
      </c>
      <c r="F5" s="3" t="s">
        <v>4</v>
      </c>
      <c r="G5" s="9">
        <v>250</v>
      </c>
      <c r="H5" s="20">
        <v>31.5</v>
      </c>
      <c r="I5" s="22">
        <f t="shared" si="0"/>
        <v>7875</v>
      </c>
    </row>
    <row r="6" spans="1:9" x14ac:dyDescent="0.25">
      <c r="A6" s="2" t="s">
        <v>14</v>
      </c>
      <c r="B6" s="3" t="s">
        <v>15</v>
      </c>
      <c r="C6" s="2" t="s">
        <v>16</v>
      </c>
      <c r="D6" s="4" t="s">
        <v>55</v>
      </c>
      <c r="E6" s="5">
        <v>7</v>
      </c>
      <c r="F6" s="3" t="s">
        <v>4</v>
      </c>
      <c r="G6" s="10">
        <v>350</v>
      </c>
      <c r="H6" s="20">
        <v>68.3</v>
      </c>
      <c r="I6" s="22">
        <f t="shared" si="0"/>
        <v>23905</v>
      </c>
    </row>
    <row r="7" spans="1:9" x14ac:dyDescent="0.25">
      <c r="A7" s="2" t="s">
        <v>17</v>
      </c>
      <c r="B7" s="3" t="s">
        <v>18</v>
      </c>
      <c r="C7" s="2" t="s">
        <v>10</v>
      </c>
      <c r="D7" s="4" t="s">
        <v>56</v>
      </c>
      <c r="E7" s="5">
        <v>150</v>
      </c>
      <c r="F7" s="3" t="s">
        <v>19</v>
      </c>
      <c r="G7" s="11">
        <v>8</v>
      </c>
      <c r="H7" s="20">
        <v>56.9</v>
      </c>
      <c r="I7" s="22">
        <f t="shared" si="0"/>
        <v>455.2</v>
      </c>
    </row>
    <row r="8" spans="1:9" x14ac:dyDescent="0.25">
      <c r="A8" s="2" t="s">
        <v>20</v>
      </c>
      <c r="B8" s="3" t="s">
        <v>21</v>
      </c>
      <c r="C8" s="2" t="s">
        <v>22</v>
      </c>
      <c r="D8" s="4" t="s">
        <v>57</v>
      </c>
      <c r="E8" s="5">
        <v>37</v>
      </c>
      <c r="F8" s="3" t="s">
        <v>4</v>
      </c>
      <c r="G8" s="12">
        <v>197</v>
      </c>
      <c r="H8" s="20">
        <v>85.6</v>
      </c>
      <c r="I8" s="22">
        <f t="shared" si="0"/>
        <v>16863.199999999997</v>
      </c>
    </row>
    <row r="9" spans="1:9" x14ac:dyDescent="0.25">
      <c r="A9" s="2" t="s">
        <v>23</v>
      </c>
      <c r="B9" s="3" t="s">
        <v>24</v>
      </c>
      <c r="C9" s="2" t="s">
        <v>25</v>
      </c>
      <c r="D9" s="4" t="s">
        <v>58</v>
      </c>
      <c r="E9" s="5">
        <v>38</v>
      </c>
      <c r="F9" s="3" t="s">
        <v>4</v>
      </c>
      <c r="G9" s="13">
        <v>65</v>
      </c>
      <c r="H9" s="20">
        <v>56.2</v>
      </c>
      <c r="I9" s="22">
        <f t="shared" si="0"/>
        <v>3653</v>
      </c>
    </row>
    <row r="10" spans="1:9" x14ac:dyDescent="0.25">
      <c r="A10" s="2" t="s">
        <v>26</v>
      </c>
      <c r="B10" s="3" t="s">
        <v>39</v>
      </c>
      <c r="C10" s="2" t="s">
        <v>7</v>
      </c>
      <c r="D10" s="4" t="s">
        <v>59</v>
      </c>
      <c r="E10" s="5">
        <v>21</v>
      </c>
      <c r="F10" s="3" t="s">
        <v>4</v>
      </c>
      <c r="G10" s="7">
        <v>20</v>
      </c>
      <c r="H10" s="21">
        <v>37.840000000000003</v>
      </c>
      <c r="I10" s="22">
        <f t="shared" si="0"/>
        <v>756.80000000000007</v>
      </c>
    </row>
    <row r="11" spans="1:9" x14ac:dyDescent="0.25">
      <c r="A11" s="2" t="s">
        <v>36</v>
      </c>
      <c r="B11" s="3" t="s">
        <v>40</v>
      </c>
      <c r="C11" s="2" t="s">
        <v>46</v>
      </c>
      <c r="D11" s="4" t="s">
        <v>60</v>
      </c>
      <c r="E11" s="5">
        <v>32</v>
      </c>
      <c r="F11" s="3" t="s">
        <v>4</v>
      </c>
      <c r="G11" s="16">
        <v>120</v>
      </c>
      <c r="H11" s="20">
        <v>3.46</v>
      </c>
      <c r="I11" s="22">
        <f t="shared" si="0"/>
        <v>415.2</v>
      </c>
    </row>
    <row r="12" spans="1:9" x14ac:dyDescent="0.25">
      <c r="A12" s="2" t="s">
        <v>68</v>
      </c>
      <c r="B12" s="3" t="s">
        <v>41</v>
      </c>
      <c r="C12" s="2" t="s">
        <v>47</v>
      </c>
      <c r="D12" s="4" t="s">
        <v>61</v>
      </c>
      <c r="E12" s="5">
        <v>4</v>
      </c>
      <c r="F12" s="3" t="s">
        <v>4</v>
      </c>
      <c r="G12" s="17">
        <v>150</v>
      </c>
      <c r="H12" s="20">
        <v>20.36</v>
      </c>
      <c r="I12" s="22">
        <f t="shared" si="0"/>
        <v>3054</v>
      </c>
    </row>
    <row r="13" spans="1:9" x14ac:dyDescent="0.25">
      <c r="A13" s="2" t="s">
        <v>37</v>
      </c>
      <c r="B13" s="3" t="s">
        <v>42</v>
      </c>
      <c r="C13" s="2" t="s">
        <v>48</v>
      </c>
      <c r="D13" s="4" t="s">
        <v>62</v>
      </c>
      <c r="E13" s="5">
        <v>11</v>
      </c>
      <c r="F13" s="3" t="s">
        <v>4</v>
      </c>
      <c r="G13" s="15">
        <v>60</v>
      </c>
      <c r="H13" s="20">
        <v>31.89</v>
      </c>
      <c r="I13" s="22">
        <f t="shared" si="0"/>
        <v>1913.4</v>
      </c>
    </row>
    <row r="14" spans="1:9" x14ac:dyDescent="0.25">
      <c r="A14" s="2" t="s">
        <v>38</v>
      </c>
      <c r="B14" s="3" t="s">
        <v>43</v>
      </c>
      <c r="C14" s="2" t="s">
        <v>49</v>
      </c>
      <c r="D14" s="4" t="s">
        <v>63</v>
      </c>
      <c r="E14" s="5">
        <v>5</v>
      </c>
      <c r="F14" s="3" t="s">
        <v>4</v>
      </c>
      <c r="G14" s="18">
        <v>10</v>
      </c>
      <c r="H14" s="20">
        <v>37.840000000000003</v>
      </c>
      <c r="I14" s="22">
        <f t="shared" si="0"/>
        <v>378.40000000000003</v>
      </c>
    </row>
    <row r="15" spans="1:9" x14ac:dyDescent="0.25">
      <c r="A15" s="2" t="s">
        <v>66</v>
      </c>
      <c r="B15" s="3" t="s">
        <v>44</v>
      </c>
      <c r="C15" s="2" t="s">
        <v>50</v>
      </c>
      <c r="D15" s="4" t="s">
        <v>64</v>
      </c>
      <c r="E15" s="5">
        <v>3</v>
      </c>
      <c r="F15" s="3" t="s">
        <v>4</v>
      </c>
      <c r="G15" s="19">
        <v>78</v>
      </c>
      <c r="H15" s="20">
        <v>32.01</v>
      </c>
      <c r="I15" s="22">
        <f t="shared" si="0"/>
        <v>2496.7799999999997</v>
      </c>
    </row>
    <row r="16" spans="1:9" x14ac:dyDescent="0.25">
      <c r="A16" s="2" t="s">
        <v>67</v>
      </c>
      <c r="B16" s="3" t="s">
        <v>45</v>
      </c>
      <c r="C16" s="2" t="s">
        <v>27</v>
      </c>
      <c r="D16" s="4" t="s">
        <v>65</v>
      </c>
      <c r="E16" s="5">
        <v>20</v>
      </c>
      <c r="F16" s="3" t="s">
        <v>4</v>
      </c>
      <c r="G16" s="14">
        <v>1000</v>
      </c>
      <c r="H16" s="20">
        <v>0.45</v>
      </c>
      <c r="I16" s="22">
        <f t="shared" si="0"/>
        <v>450</v>
      </c>
    </row>
  </sheetData>
  <conditionalFormatting sqref="I2:I16">
    <cfRule type="cellIs" dxfId="5" priority="3" operator="lessThanOrEqual">
      <formula>5000</formula>
    </cfRule>
    <cfRule type="cellIs" dxfId="4" priority="2" operator="between">
      <formula>5000</formula>
      <formula>10000</formula>
    </cfRule>
    <cfRule type="cellIs" dxfId="3" priority="1" operator="greaterThanOrEqual">
      <formula>10000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2" sqref="I12"/>
    </sheetView>
  </sheetViews>
  <sheetFormatPr defaultRowHeight="15" x14ac:dyDescent="0.25"/>
  <cols>
    <col min="1" max="1" width="14.7109375" customWidth="1"/>
    <col min="2" max="2" width="11.7109375" customWidth="1"/>
    <col min="3" max="4" width="14.7109375" customWidth="1"/>
    <col min="5" max="5" width="9.42578125" customWidth="1"/>
    <col min="6" max="6" width="12.7109375" customWidth="1"/>
    <col min="7" max="7" width="11.7109375" bestFit="1" customWidth="1"/>
    <col min="8" max="8" width="12.85546875" customWidth="1"/>
    <col min="9" max="9" width="18.42578125" customWidth="1"/>
  </cols>
  <sheetData>
    <row r="1" spans="1:9" ht="42.75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0</v>
      </c>
    </row>
    <row r="2" spans="1:9" x14ac:dyDescent="0.25">
      <c r="A2" s="2" t="s">
        <v>1</v>
      </c>
      <c r="B2" s="3" t="s">
        <v>2</v>
      </c>
      <c r="C2" s="2" t="s">
        <v>3</v>
      </c>
      <c r="D2" s="4" t="s">
        <v>51</v>
      </c>
      <c r="E2" s="5">
        <v>12</v>
      </c>
      <c r="F2" s="3" t="s">
        <v>4</v>
      </c>
      <c r="G2" s="6">
        <v>750</v>
      </c>
      <c r="H2" s="20">
        <v>43.6</v>
      </c>
      <c r="I2" s="22">
        <f t="shared" ref="I2:I16" si="0">Цена*Курс</f>
        <v>32700</v>
      </c>
    </row>
    <row r="3" spans="1:9" x14ac:dyDescent="0.25">
      <c r="A3" s="2" t="s">
        <v>5</v>
      </c>
      <c r="B3" s="3" t="s">
        <v>6</v>
      </c>
      <c r="C3" s="2" t="s">
        <v>7</v>
      </c>
      <c r="D3" s="4" t="s">
        <v>52</v>
      </c>
      <c r="E3" s="5">
        <v>32</v>
      </c>
      <c r="F3" s="3" t="s">
        <v>4</v>
      </c>
      <c r="G3" s="7">
        <v>180</v>
      </c>
      <c r="H3" s="20">
        <v>35.6</v>
      </c>
      <c r="I3" s="22">
        <f t="shared" si="0"/>
        <v>6408</v>
      </c>
    </row>
    <row r="4" spans="1:9" x14ac:dyDescent="0.25">
      <c r="A4" s="2" t="s">
        <v>8</v>
      </c>
      <c r="B4" s="3" t="s">
        <v>9</v>
      </c>
      <c r="C4" s="2" t="s">
        <v>10</v>
      </c>
      <c r="D4" s="4" t="s">
        <v>53</v>
      </c>
      <c r="E4" s="5">
        <v>14</v>
      </c>
      <c r="F4" s="3" t="s">
        <v>4</v>
      </c>
      <c r="G4" s="8">
        <v>455</v>
      </c>
      <c r="H4" s="20">
        <v>45.2</v>
      </c>
      <c r="I4" s="22">
        <f t="shared" si="0"/>
        <v>20566</v>
      </c>
    </row>
    <row r="5" spans="1:9" x14ac:dyDescent="0.25">
      <c r="A5" s="2" t="s">
        <v>11</v>
      </c>
      <c r="B5" s="3" t="s">
        <v>12</v>
      </c>
      <c r="C5" s="2" t="s">
        <v>13</v>
      </c>
      <c r="D5" s="4" t="s">
        <v>54</v>
      </c>
      <c r="E5" s="5">
        <v>8</v>
      </c>
      <c r="F5" s="3" t="s">
        <v>4</v>
      </c>
      <c r="G5" s="9">
        <v>250</v>
      </c>
      <c r="H5" s="20">
        <v>31.5</v>
      </c>
      <c r="I5" s="22">
        <f t="shared" si="0"/>
        <v>7875</v>
      </c>
    </row>
    <row r="6" spans="1:9" x14ac:dyDescent="0.25">
      <c r="A6" s="2" t="s">
        <v>14</v>
      </c>
      <c r="B6" s="3" t="s">
        <v>15</v>
      </c>
      <c r="C6" s="2" t="s">
        <v>16</v>
      </c>
      <c r="D6" s="4" t="s">
        <v>55</v>
      </c>
      <c r="E6" s="5">
        <v>7</v>
      </c>
      <c r="F6" s="3" t="s">
        <v>4</v>
      </c>
      <c r="G6" s="10">
        <v>350</v>
      </c>
      <c r="H6" s="20">
        <v>68.3</v>
      </c>
      <c r="I6" s="22">
        <f t="shared" si="0"/>
        <v>23905</v>
      </c>
    </row>
    <row r="7" spans="1:9" x14ac:dyDescent="0.25">
      <c r="A7" s="2" t="s">
        <v>17</v>
      </c>
      <c r="B7" s="3" t="s">
        <v>18</v>
      </c>
      <c r="C7" s="2" t="s">
        <v>10</v>
      </c>
      <c r="D7" s="4" t="s">
        <v>56</v>
      </c>
      <c r="E7" s="5">
        <v>150</v>
      </c>
      <c r="F7" s="3" t="s">
        <v>19</v>
      </c>
      <c r="G7" s="11">
        <v>8</v>
      </c>
      <c r="H7" s="20">
        <v>56.9</v>
      </c>
      <c r="I7" s="22">
        <f t="shared" si="0"/>
        <v>455.2</v>
      </c>
    </row>
    <row r="8" spans="1:9" x14ac:dyDescent="0.25">
      <c r="A8" s="2" t="s">
        <v>20</v>
      </c>
      <c r="B8" s="3" t="s">
        <v>21</v>
      </c>
      <c r="C8" s="2" t="s">
        <v>22</v>
      </c>
      <c r="D8" s="4" t="s">
        <v>57</v>
      </c>
      <c r="E8" s="5">
        <v>37</v>
      </c>
      <c r="F8" s="3" t="s">
        <v>4</v>
      </c>
      <c r="G8" s="12">
        <v>197</v>
      </c>
      <c r="H8" s="20">
        <v>85.6</v>
      </c>
      <c r="I8" s="22">
        <f t="shared" si="0"/>
        <v>16863.199999999997</v>
      </c>
    </row>
    <row r="9" spans="1:9" x14ac:dyDescent="0.25">
      <c r="A9" s="2" t="s">
        <v>23</v>
      </c>
      <c r="B9" s="3" t="s">
        <v>24</v>
      </c>
      <c r="C9" s="2" t="s">
        <v>25</v>
      </c>
      <c r="D9" s="4" t="s">
        <v>58</v>
      </c>
      <c r="E9" s="5">
        <v>38</v>
      </c>
      <c r="F9" s="3" t="s">
        <v>4</v>
      </c>
      <c r="G9" s="13">
        <v>65</v>
      </c>
      <c r="H9" s="20">
        <v>56.2</v>
      </c>
      <c r="I9" s="22">
        <f t="shared" si="0"/>
        <v>3653</v>
      </c>
    </row>
    <row r="10" spans="1:9" x14ac:dyDescent="0.25">
      <c r="A10" s="2" t="s">
        <v>26</v>
      </c>
      <c r="B10" s="3" t="s">
        <v>39</v>
      </c>
      <c r="C10" s="2" t="s">
        <v>7</v>
      </c>
      <c r="D10" s="4" t="s">
        <v>59</v>
      </c>
      <c r="E10" s="5">
        <v>21</v>
      </c>
      <c r="F10" s="3" t="s">
        <v>4</v>
      </c>
      <c r="G10" s="7">
        <v>20</v>
      </c>
      <c r="H10" s="21">
        <v>37.840000000000003</v>
      </c>
      <c r="I10" s="22">
        <f t="shared" si="0"/>
        <v>756.80000000000007</v>
      </c>
    </row>
    <row r="11" spans="1:9" x14ac:dyDescent="0.25">
      <c r="A11" s="2" t="s">
        <v>36</v>
      </c>
      <c r="B11" s="3" t="s">
        <v>40</v>
      </c>
      <c r="C11" s="2" t="s">
        <v>46</v>
      </c>
      <c r="D11" s="4" t="s">
        <v>60</v>
      </c>
      <c r="E11" s="5">
        <v>32</v>
      </c>
      <c r="F11" s="3" t="s">
        <v>4</v>
      </c>
      <c r="G11" s="16">
        <v>120</v>
      </c>
      <c r="H11" s="20">
        <v>3.46</v>
      </c>
      <c r="I11" s="22">
        <f t="shared" si="0"/>
        <v>415.2</v>
      </c>
    </row>
    <row r="12" spans="1:9" x14ac:dyDescent="0.25">
      <c r="A12" s="2" t="s">
        <v>68</v>
      </c>
      <c r="B12" s="3" t="s">
        <v>41</v>
      </c>
      <c r="C12" s="2" t="s">
        <v>47</v>
      </c>
      <c r="D12" s="4" t="s">
        <v>61</v>
      </c>
      <c r="E12" s="5">
        <v>4</v>
      </c>
      <c r="F12" s="3" t="s">
        <v>4</v>
      </c>
      <c r="G12" s="17">
        <v>150</v>
      </c>
      <c r="H12" s="20">
        <v>20.36</v>
      </c>
      <c r="I12" s="22">
        <f t="shared" si="0"/>
        <v>3054</v>
      </c>
    </row>
    <row r="13" spans="1:9" x14ac:dyDescent="0.25">
      <c r="A13" s="2" t="s">
        <v>37</v>
      </c>
      <c r="B13" s="3" t="s">
        <v>42</v>
      </c>
      <c r="C13" s="2" t="s">
        <v>48</v>
      </c>
      <c r="D13" s="4" t="s">
        <v>62</v>
      </c>
      <c r="E13" s="5">
        <v>11</v>
      </c>
      <c r="F13" s="3" t="s">
        <v>4</v>
      </c>
      <c r="G13" s="15">
        <v>60</v>
      </c>
      <c r="H13" s="20">
        <v>31.89</v>
      </c>
      <c r="I13" s="22">
        <f t="shared" si="0"/>
        <v>1913.4</v>
      </c>
    </row>
    <row r="14" spans="1:9" x14ac:dyDescent="0.25">
      <c r="A14" s="2" t="s">
        <v>38</v>
      </c>
      <c r="B14" s="3" t="s">
        <v>43</v>
      </c>
      <c r="C14" s="2" t="s">
        <v>49</v>
      </c>
      <c r="D14" s="4" t="s">
        <v>63</v>
      </c>
      <c r="E14" s="5">
        <v>5</v>
      </c>
      <c r="F14" s="3" t="s">
        <v>4</v>
      </c>
      <c r="G14" s="18">
        <v>10</v>
      </c>
      <c r="H14" s="20">
        <v>37.840000000000003</v>
      </c>
      <c r="I14" s="22">
        <f t="shared" si="0"/>
        <v>378.40000000000003</v>
      </c>
    </row>
    <row r="15" spans="1:9" x14ac:dyDescent="0.25">
      <c r="A15" s="2" t="s">
        <v>66</v>
      </c>
      <c r="B15" s="3" t="s">
        <v>44</v>
      </c>
      <c r="C15" s="2" t="s">
        <v>50</v>
      </c>
      <c r="D15" s="4" t="s">
        <v>64</v>
      </c>
      <c r="E15" s="5">
        <v>3</v>
      </c>
      <c r="F15" s="3" t="s">
        <v>4</v>
      </c>
      <c r="G15" s="19">
        <v>78</v>
      </c>
      <c r="H15" s="20">
        <v>32.01</v>
      </c>
      <c r="I15" s="22">
        <f t="shared" si="0"/>
        <v>2496.7799999999997</v>
      </c>
    </row>
    <row r="16" spans="1:9" x14ac:dyDescent="0.25">
      <c r="A16" s="2" t="s">
        <v>67</v>
      </c>
      <c r="B16" s="3" t="s">
        <v>45</v>
      </c>
      <c r="C16" s="2" t="s">
        <v>27</v>
      </c>
      <c r="D16" s="4" t="s">
        <v>65</v>
      </c>
      <c r="E16" s="5">
        <v>20</v>
      </c>
      <c r="F16" s="3" t="s">
        <v>4</v>
      </c>
      <c r="G16" s="14">
        <v>1000</v>
      </c>
      <c r="H16" s="20">
        <v>0.45</v>
      </c>
      <c r="I16" s="22">
        <f t="shared" si="0"/>
        <v>450</v>
      </c>
    </row>
  </sheetData>
  <conditionalFormatting sqref="I2:I16">
    <cfRule type="cellIs" dxfId="2" priority="1" operator="greaterThanOrEqual">
      <formula>10000</formula>
    </cfRule>
    <cfRule type="cellIs" dxfId="1" priority="2" operator="between">
      <formula>5000</formula>
      <formula>10000</formula>
    </cfRule>
    <cfRule type="cellIs" dxfId="0" priority="3" operator="lessThanOrEqual">
      <formula>5000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Цены</vt:lpstr>
      <vt:lpstr>Продажи 2</vt:lpstr>
      <vt:lpstr>Курс</vt:lpstr>
      <vt:lpstr>Цена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fred</cp:lastModifiedBy>
  <dcterms:created xsi:type="dcterms:W3CDTF">2015-06-05T18:17:20Z</dcterms:created>
  <dcterms:modified xsi:type="dcterms:W3CDTF">2024-09-27T06:39:50Z</dcterms:modified>
</cp:coreProperties>
</file>