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Январь" sheetId="1" r:id="rId1"/>
    <sheet name="Февраль" sheetId="2" r:id="rId2"/>
    <sheet name="Март" sheetId="3" r:id="rId3"/>
    <sheet name="Итог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B15" i="4"/>
  <c r="B17" i="4"/>
  <c r="I5" i="1" l="1"/>
  <c r="I6" i="1"/>
  <c r="I7" i="1"/>
  <c r="I8" i="1"/>
  <c r="I4" i="1"/>
  <c r="H8" i="1"/>
  <c r="B3" i="4" l="1"/>
  <c r="C3" i="4"/>
  <c r="B4" i="4"/>
  <c r="C4" i="4"/>
  <c r="B5" i="4"/>
  <c r="C5" i="4"/>
  <c r="B7" i="4"/>
  <c r="C7" i="4"/>
  <c r="B8" i="4"/>
  <c r="C8" i="4"/>
  <c r="B9" i="4"/>
  <c r="C9" i="4"/>
  <c r="B11" i="4"/>
  <c r="C11" i="4"/>
  <c r="B12" i="4"/>
  <c r="C12" i="4"/>
  <c r="B13" i="4"/>
  <c r="C13" i="4"/>
  <c r="B16" i="4"/>
  <c r="C16" i="4"/>
  <c r="C17" i="4"/>
  <c r="B19" i="4"/>
  <c r="C19" i="4"/>
  <c r="B20" i="4"/>
  <c r="C20" i="4"/>
  <c r="B21" i="4"/>
  <c r="C21" i="4"/>
  <c r="G6" i="1"/>
  <c r="H8" i="3"/>
  <c r="G8" i="3"/>
  <c r="I8" i="3" s="1"/>
  <c r="H7" i="3"/>
  <c r="C15" i="4" s="1"/>
  <c r="I7" i="3"/>
  <c r="I6" i="3"/>
  <c r="H6" i="3"/>
  <c r="G6" i="3"/>
  <c r="H5" i="3"/>
  <c r="G5" i="3"/>
  <c r="I5" i="3" s="1"/>
  <c r="H4" i="3"/>
  <c r="G4" i="3"/>
  <c r="I4" i="3" s="1"/>
  <c r="H8" i="2"/>
  <c r="G8" i="2"/>
  <c r="I8" i="2" s="1"/>
  <c r="H7" i="2"/>
  <c r="G7" i="2"/>
  <c r="I7" i="2" s="1"/>
  <c r="I6" i="2"/>
  <c r="H6" i="2"/>
  <c r="G6" i="2"/>
  <c r="H5" i="2"/>
  <c r="G5" i="2"/>
  <c r="I5" i="2" s="1"/>
  <c r="H4" i="2"/>
  <c r="G4" i="2"/>
  <c r="I4" i="2" s="1"/>
  <c r="H5" i="1"/>
  <c r="H6" i="1"/>
  <c r="H7" i="1"/>
  <c r="H4" i="1"/>
  <c r="G5" i="1"/>
  <c r="G7" i="1"/>
  <c r="G8" i="1"/>
  <c r="G4" i="1"/>
  <c r="B18" i="4" l="1"/>
  <c r="C18" i="4"/>
  <c r="C6" i="4"/>
  <c r="C10" i="4"/>
  <c r="B10" i="4"/>
  <c r="B6" i="4"/>
  <c r="C14" i="4"/>
  <c r="C22" i="4"/>
  <c r="B22" i="4"/>
  <c r="B14" i="4"/>
</calcChain>
</file>

<file path=xl/sharedStrings.xml><?xml version="1.0" encoding="utf-8"?>
<sst xmlns="http://schemas.openxmlformats.org/spreadsheetml/2006/main" count="60" uniqueCount="19">
  <si>
    <t>Наименование товара</t>
  </si>
  <si>
    <t>Цена за единицу (у.е.)</t>
  </si>
  <si>
    <t>Продажа</t>
  </si>
  <si>
    <t>Предложе ние (шт</t>
  </si>
  <si>
    <t>Выручка 
от продаж, 
у.е.</t>
  </si>
  <si>
    <t>Нал.</t>
  </si>
  <si>
    <t>Безнал.</t>
  </si>
  <si>
    <t>Всего</t>
  </si>
  <si>
    <t>Телевизор</t>
  </si>
  <si>
    <t>Кофеварка</t>
  </si>
  <si>
    <t>Музыкальный центр</t>
  </si>
  <si>
    <t>Видеокамера</t>
  </si>
  <si>
    <t>Фотоаппарат</t>
  </si>
  <si>
    <t>Остаток на складе</t>
  </si>
  <si>
    <t>Сводные показатели за I квартал</t>
  </si>
  <si>
    <t>Продано (шт.)</t>
  </si>
  <si>
    <t>Выручка за I квартал, у.е.</t>
  </si>
  <si>
    <t>Музыкаль- ный центр</t>
  </si>
  <si>
    <t>Анализ продаж торговой фирмы «tez»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</si>
</sst>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F:\IT\&#1054;&#1073;&#1098;&#1077;&#1076;&#1080;&#1085;&#1077;&#1085;&#1080;&#1077;%20&#1080;%20&#1089;&#1074;&#1103;&#1079;&#1099;&#1074;&#1072;&#1085;&#1080;&#1077;.xlsx" TargetMode="External"/><Relationship Id="rId2" Type="http://schemas.openxmlformats.org/officeDocument/2006/relationships/externalLinkPath" Target="file:///F:\IT\&#1054;&#1073;&#1098;&#1077;&#1076;&#1080;&#1085;&#1077;&#1085;&#1080;&#1077;%20&#1080;%20&#1089;&#1074;&#1103;&#1079;&#1099;&#1074;&#1072;&#1085;&#1080;&#1077;.xlsx" TargetMode="External"/><Relationship Id="rId1" Type="http://schemas.openxmlformats.org/officeDocument/2006/relationships/externalLinkPath" Target="file:///F:\IT\&#1054;&#1073;&#1098;&#1077;&#1076;&#1080;&#1085;&#1077;&#1085;&#1080;&#1077;%20&#1080;%20&#1089;&#1074;&#1103;&#1079;&#1099;&#1074;&#1072;&#1085;&#1080;&#1077;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2" sqref="B22"/>
    </sheetView>
  </sheetViews>
  <sheetFormatPr defaultRowHeight="15.75" x14ac:dyDescent="0.25"/>
  <cols>
    <col min="1" max="1" width="13.7109375" style="6" customWidth="1"/>
    <col min="2" max="2" width="9.140625" style="6"/>
    <col min="3" max="3" width="13.28515625" style="6" customWidth="1"/>
    <col min="4" max="4" width="14" style="6" customWidth="1"/>
    <col min="5" max="7" width="9.140625" style="6"/>
    <col min="8" max="8" width="12" style="6" customWidth="1"/>
    <col min="9" max="16384" width="9.140625" style="6"/>
  </cols>
  <sheetData>
    <row r="1" spans="1:9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2" spans="1:9" ht="29.25" customHeight="1" x14ac:dyDescent="0.25">
      <c r="A2" s="12" t="s">
        <v>0</v>
      </c>
      <c r="B2" s="13" t="s">
        <v>1</v>
      </c>
      <c r="C2" s="14"/>
      <c r="D2" s="12" t="s">
        <v>3</v>
      </c>
      <c r="E2" s="13" t="s">
        <v>2</v>
      </c>
      <c r="F2" s="15"/>
      <c r="G2" s="14"/>
      <c r="H2" s="12" t="s">
        <v>4</v>
      </c>
      <c r="I2" s="12" t="s">
        <v>13</v>
      </c>
    </row>
    <row r="3" spans="1:9" ht="19.5" customHeight="1" x14ac:dyDescent="0.25">
      <c r="A3" s="12"/>
      <c r="B3" s="7" t="s">
        <v>5</v>
      </c>
      <c r="C3" s="7" t="s">
        <v>6</v>
      </c>
      <c r="D3" s="12"/>
      <c r="E3" s="7" t="s">
        <v>5</v>
      </c>
      <c r="F3" s="7" t="s">
        <v>6</v>
      </c>
      <c r="G3" s="7" t="s">
        <v>7</v>
      </c>
      <c r="H3" s="12"/>
      <c r="I3" s="11"/>
    </row>
    <row r="4" spans="1:9" x14ac:dyDescent="0.25">
      <c r="A4" s="8" t="s">
        <v>8</v>
      </c>
      <c r="B4" s="9">
        <v>3200</v>
      </c>
      <c r="C4" s="9">
        <v>310</v>
      </c>
      <c r="D4" s="9">
        <v>20</v>
      </c>
      <c r="E4" s="9">
        <v>5</v>
      </c>
      <c r="F4" s="9">
        <v>10</v>
      </c>
      <c r="G4" s="9">
        <f>F4+E4</f>
        <v>15</v>
      </c>
      <c r="H4" s="9">
        <f>E4*B4+F4*C4</f>
        <v>19100</v>
      </c>
      <c r="I4" s="9">
        <f>D4-G4</f>
        <v>5</v>
      </c>
    </row>
    <row r="5" spans="1:9" x14ac:dyDescent="0.25">
      <c r="A5" s="8" t="s">
        <v>9</v>
      </c>
      <c r="B5" s="9">
        <v>2400</v>
      </c>
      <c r="C5" s="9">
        <v>205</v>
      </c>
      <c r="D5" s="9">
        <v>225</v>
      </c>
      <c r="E5" s="9">
        <v>35</v>
      </c>
      <c r="F5" s="9">
        <v>27</v>
      </c>
      <c r="G5" s="9">
        <f t="shared" ref="G5:G8" si="0">F5+E5</f>
        <v>62</v>
      </c>
      <c r="H5" s="9">
        <f t="shared" ref="H5:H7" si="1">E5*B5+F5*C5</f>
        <v>89535</v>
      </c>
      <c r="I5" s="9">
        <f t="shared" ref="I5:I8" si="2">D5-G5</f>
        <v>163</v>
      </c>
    </row>
    <row r="6" spans="1:9" ht="28.5" customHeight="1" x14ac:dyDescent="0.25">
      <c r="A6" s="10" t="s">
        <v>17</v>
      </c>
      <c r="B6" s="9">
        <v>275</v>
      </c>
      <c r="C6" s="9">
        <v>287</v>
      </c>
      <c r="D6" s="9">
        <v>30</v>
      </c>
      <c r="E6" s="9">
        <v>9</v>
      </c>
      <c r="F6" s="9">
        <v>97</v>
      </c>
      <c r="G6" s="9">
        <f>F6+E6</f>
        <v>106</v>
      </c>
      <c r="H6" s="9">
        <f t="shared" si="1"/>
        <v>30314</v>
      </c>
      <c r="I6" s="9">
        <f t="shared" si="2"/>
        <v>-76</v>
      </c>
    </row>
    <row r="7" spans="1:9" x14ac:dyDescent="0.25">
      <c r="A7" s="9" t="s">
        <v>11</v>
      </c>
      <c r="B7" s="9">
        <v>415</v>
      </c>
      <c r="C7" s="9">
        <v>430</v>
      </c>
      <c r="D7" s="9">
        <v>10</v>
      </c>
      <c r="E7" s="9">
        <v>2</v>
      </c>
      <c r="F7" s="9">
        <v>8</v>
      </c>
      <c r="G7" s="9">
        <f t="shared" si="0"/>
        <v>10</v>
      </c>
      <c r="H7" s="9">
        <f t="shared" si="1"/>
        <v>4270</v>
      </c>
      <c r="I7" s="9">
        <f t="shared" si="2"/>
        <v>0</v>
      </c>
    </row>
    <row r="8" spans="1:9" x14ac:dyDescent="0.25">
      <c r="A8" s="9" t="s">
        <v>12</v>
      </c>
      <c r="B8" s="9">
        <v>50</v>
      </c>
      <c r="C8" s="9">
        <v>51</v>
      </c>
      <c r="D8" s="9">
        <v>100</v>
      </c>
      <c r="E8" s="9">
        <v>57</v>
      </c>
      <c r="F8" s="9">
        <v>534</v>
      </c>
      <c r="G8" s="9">
        <f t="shared" si="0"/>
        <v>591</v>
      </c>
      <c r="H8" s="9">
        <f>E8*B8+F8*C8</f>
        <v>30084</v>
      </c>
      <c r="I8" s="9">
        <f t="shared" si="2"/>
        <v>-491</v>
      </c>
    </row>
  </sheetData>
  <dataConsolidate/>
  <mergeCells count="7">
    <mergeCell ref="A1:I1"/>
    <mergeCell ref="A2:A3"/>
    <mergeCell ref="D2:D3"/>
    <mergeCell ref="H2:H3"/>
    <mergeCell ref="I2:I3"/>
    <mergeCell ref="B2:C2"/>
    <mergeCell ref="E2:G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2" sqref="C12"/>
    </sheetView>
  </sheetViews>
  <sheetFormatPr defaultRowHeight="15.75" x14ac:dyDescent="0.25"/>
  <cols>
    <col min="1" max="1" width="14" style="6" customWidth="1"/>
    <col min="2" max="2" width="9.140625" style="6"/>
    <col min="3" max="3" width="13.85546875" style="6" customWidth="1"/>
    <col min="4" max="4" width="10.7109375" style="6" customWidth="1"/>
    <col min="5" max="7" width="9.140625" style="6"/>
    <col min="8" max="8" width="11.7109375" style="6" customWidth="1"/>
    <col min="9" max="16384" width="9.140625" style="6"/>
  </cols>
  <sheetData>
    <row r="1" spans="1:9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2" spans="1:9" ht="27.75" customHeight="1" x14ac:dyDescent="0.25">
      <c r="A2" s="12" t="s">
        <v>0</v>
      </c>
      <c r="B2" s="13" t="s">
        <v>1</v>
      </c>
      <c r="C2" s="14"/>
      <c r="D2" s="12" t="s">
        <v>3</v>
      </c>
      <c r="E2" s="13" t="s">
        <v>2</v>
      </c>
      <c r="F2" s="15"/>
      <c r="G2" s="14"/>
      <c r="H2" s="12" t="s">
        <v>4</v>
      </c>
      <c r="I2" s="12" t="s">
        <v>13</v>
      </c>
    </row>
    <row r="3" spans="1:9" x14ac:dyDescent="0.25">
      <c r="A3" s="12"/>
      <c r="B3" s="7" t="s">
        <v>5</v>
      </c>
      <c r="C3" s="7" t="s">
        <v>6</v>
      </c>
      <c r="D3" s="12"/>
      <c r="E3" s="7" t="s">
        <v>5</v>
      </c>
      <c r="F3" s="7" t="s">
        <v>6</v>
      </c>
      <c r="G3" s="7" t="s">
        <v>7</v>
      </c>
      <c r="H3" s="12"/>
      <c r="I3" s="11"/>
    </row>
    <row r="4" spans="1:9" x14ac:dyDescent="0.25">
      <c r="A4" s="8" t="s">
        <v>8</v>
      </c>
      <c r="B4" s="9">
        <v>300</v>
      </c>
      <c r="C4" s="9">
        <v>310</v>
      </c>
      <c r="D4" s="9">
        <v>20</v>
      </c>
      <c r="E4" s="9">
        <v>5</v>
      </c>
      <c r="F4" s="9">
        <v>10</v>
      </c>
      <c r="G4" s="9">
        <f>F4+E4</f>
        <v>15</v>
      </c>
      <c r="H4" s="9">
        <f>E4*B4+F4*C4</f>
        <v>4600</v>
      </c>
      <c r="I4" s="9">
        <f>D4-G4</f>
        <v>5</v>
      </c>
    </row>
    <row r="5" spans="1:9" x14ac:dyDescent="0.25">
      <c r="A5" s="8" t="s">
        <v>9</v>
      </c>
      <c r="B5" s="9">
        <v>200</v>
      </c>
      <c r="C5" s="9">
        <v>205</v>
      </c>
      <c r="D5" s="9">
        <v>25</v>
      </c>
      <c r="E5" s="9">
        <v>5</v>
      </c>
      <c r="F5" s="9">
        <v>7</v>
      </c>
      <c r="G5" s="9">
        <f t="shared" ref="G5:G8" si="0">F5+E5</f>
        <v>12</v>
      </c>
      <c r="H5" s="9">
        <f t="shared" ref="H5:H8" si="1">E5*B5+F5*C5</f>
        <v>2435</v>
      </c>
      <c r="I5" s="9">
        <f t="shared" ref="I5:I8" si="2">D5-G5</f>
        <v>13</v>
      </c>
    </row>
    <row r="6" spans="1:9" ht="31.5" x14ac:dyDescent="0.25">
      <c r="A6" s="10" t="s">
        <v>17</v>
      </c>
      <c r="B6" s="9">
        <v>275</v>
      </c>
      <c r="C6" s="9">
        <v>280</v>
      </c>
      <c r="D6" s="9">
        <v>30</v>
      </c>
      <c r="E6" s="9">
        <v>9</v>
      </c>
      <c r="F6" s="9">
        <v>7</v>
      </c>
      <c r="G6" s="9">
        <f t="shared" si="0"/>
        <v>16</v>
      </c>
      <c r="H6" s="9">
        <f t="shared" si="1"/>
        <v>4435</v>
      </c>
      <c r="I6" s="9">
        <f t="shared" si="2"/>
        <v>14</v>
      </c>
    </row>
    <row r="7" spans="1:9" x14ac:dyDescent="0.25">
      <c r="A7" s="9" t="s">
        <v>11</v>
      </c>
      <c r="B7" s="9">
        <v>415</v>
      </c>
      <c r="C7" s="9">
        <v>430</v>
      </c>
      <c r="D7" s="9">
        <v>10</v>
      </c>
      <c r="E7" s="9">
        <v>2</v>
      </c>
      <c r="F7" s="9">
        <v>8</v>
      </c>
      <c r="G7" s="9">
        <f t="shared" si="0"/>
        <v>10</v>
      </c>
      <c r="H7" s="9">
        <f t="shared" si="1"/>
        <v>4270</v>
      </c>
      <c r="I7" s="9">
        <f t="shared" si="2"/>
        <v>0</v>
      </c>
    </row>
    <row r="8" spans="1:9" x14ac:dyDescent="0.25">
      <c r="A8" s="9" t="s">
        <v>12</v>
      </c>
      <c r="B8" s="9">
        <v>50</v>
      </c>
      <c r="C8" s="9">
        <v>51</v>
      </c>
      <c r="D8" s="9">
        <v>100</v>
      </c>
      <c r="E8" s="9">
        <v>57</v>
      </c>
      <c r="F8" s="9">
        <v>34</v>
      </c>
      <c r="G8" s="9">
        <f t="shared" si="0"/>
        <v>91</v>
      </c>
      <c r="H8" s="9">
        <f t="shared" si="1"/>
        <v>4584</v>
      </c>
      <c r="I8" s="9">
        <f t="shared" si="2"/>
        <v>9</v>
      </c>
    </row>
  </sheetData>
  <mergeCells count="7">
    <mergeCell ref="A1:I1"/>
    <mergeCell ref="A2:A3"/>
    <mergeCell ref="B2:C2"/>
    <mergeCell ref="D2:D3"/>
    <mergeCell ref="E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8" sqref="E8"/>
    </sheetView>
  </sheetViews>
  <sheetFormatPr defaultRowHeight="15.75" x14ac:dyDescent="0.25"/>
  <cols>
    <col min="1" max="1" width="14.5703125" style="6" customWidth="1"/>
    <col min="2" max="2" width="9.140625" style="6"/>
    <col min="3" max="3" width="13.140625" style="6" customWidth="1"/>
    <col min="4" max="4" width="11" style="6" customWidth="1"/>
    <col min="5" max="7" width="9.140625" style="6"/>
    <col min="8" max="8" width="12.42578125" style="6" customWidth="1"/>
    <col min="9" max="16384" width="9.140625" style="6"/>
  </cols>
  <sheetData>
    <row r="1" spans="1:9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2" spans="1:9" ht="21.75" customHeight="1" x14ac:dyDescent="0.25">
      <c r="A2" s="12" t="s">
        <v>0</v>
      </c>
      <c r="B2" s="13" t="s">
        <v>1</v>
      </c>
      <c r="C2" s="14"/>
      <c r="D2" s="12" t="s">
        <v>3</v>
      </c>
      <c r="E2" s="13" t="s">
        <v>2</v>
      </c>
      <c r="F2" s="15"/>
      <c r="G2" s="14"/>
      <c r="H2" s="12" t="s">
        <v>4</v>
      </c>
      <c r="I2" s="12" t="s">
        <v>13</v>
      </c>
    </row>
    <row r="3" spans="1:9" ht="21.75" customHeight="1" x14ac:dyDescent="0.25">
      <c r="A3" s="12"/>
      <c r="B3" s="7" t="s">
        <v>5</v>
      </c>
      <c r="C3" s="7" t="s">
        <v>6</v>
      </c>
      <c r="D3" s="12"/>
      <c r="E3" s="7" t="s">
        <v>5</v>
      </c>
      <c r="F3" s="7" t="s">
        <v>6</v>
      </c>
      <c r="G3" s="7" t="s">
        <v>7</v>
      </c>
      <c r="H3" s="12"/>
      <c r="I3" s="11"/>
    </row>
    <row r="4" spans="1:9" x14ac:dyDescent="0.25">
      <c r="A4" s="8" t="s">
        <v>8</v>
      </c>
      <c r="B4" s="9">
        <v>300</v>
      </c>
      <c r="C4" s="9">
        <v>310</v>
      </c>
      <c r="D4" s="9">
        <v>20</v>
      </c>
      <c r="E4" s="9">
        <v>5</v>
      </c>
      <c r="F4" s="9">
        <v>10</v>
      </c>
      <c r="G4" s="9">
        <f>F4+E4</f>
        <v>15</v>
      </c>
      <c r="H4" s="9">
        <f>E4*B4+F4*C4</f>
        <v>4600</v>
      </c>
      <c r="I4" s="9">
        <f>D4-G4</f>
        <v>5</v>
      </c>
    </row>
    <row r="5" spans="1:9" x14ac:dyDescent="0.25">
      <c r="A5" s="8" t="s">
        <v>9</v>
      </c>
      <c r="B5" s="9">
        <v>200</v>
      </c>
      <c r="C5" s="9">
        <v>205</v>
      </c>
      <c r="D5" s="9">
        <v>25</v>
      </c>
      <c r="E5" s="9">
        <v>5</v>
      </c>
      <c r="F5" s="9">
        <v>7</v>
      </c>
      <c r="G5" s="9">
        <f t="shared" ref="G5:G8" si="0">F5+E5</f>
        <v>12</v>
      </c>
      <c r="H5" s="9">
        <f t="shared" ref="H5:H8" si="1">E5*B5+F5*C5</f>
        <v>2435</v>
      </c>
      <c r="I5" s="9">
        <f t="shared" ref="I5:I8" si="2">D5-G5</f>
        <v>13</v>
      </c>
    </row>
    <row r="6" spans="1:9" ht="31.5" x14ac:dyDescent="0.25">
      <c r="A6" s="10" t="s">
        <v>17</v>
      </c>
      <c r="B6" s="9">
        <v>275</v>
      </c>
      <c r="C6" s="9">
        <v>280</v>
      </c>
      <c r="D6" s="9">
        <v>30</v>
      </c>
      <c r="E6" s="9">
        <v>9</v>
      </c>
      <c r="F6" s="9">
        <v>7</v>
      </c>
      <c r="G6" s="9">
        <f t="shared" si="0"/>
        <v>16</v>
      </c>
      <c r="H6" s="9">
        <f t="shared" si="1"/>
        <v>4435</v>
      </c>
      <c r="I6" s="9">
        <f t="shared" si="2"/>
        <v>14</v>
      </c>
    </row>
    <row r="7" spans="1:9" x14ac:dyDescent="0.25">
      <c r="A7" s="9" t="s">
        <v>11</v>
      </c>
      <c r="B7" s="9">
        <v>415</v>
      </c>
      <c r="C7" s="9">
        <v>430</v>
      </c>
      <c r="D7" s="9">
        <v>10</v>
      </c>
      <c r="E7" s="9">
        <v>102</v>
      </c>
      <c r="F7" s="9">
        <v>8</v>
      </c>
      <c r="G7" s="9">
        <f>F7+E7</f>
        <v>110</v>
      </c>
      <c r="H7" s="9">
        <f t="shared" si="1"/>
        <v>45770</v>
      </c>
      <c r="I7" s="9">
        <f t="shared" si="2"/>
        <v>-100</v>
      </c>
    </row>
    <row r="8" spans="1:9" x14ac:dyDescent="0.25">
      <c r="A8" s="9" t="s">
        <v>12</v>
      </c>
      <c r="B8" s="9">
        <v>50</v>
      </c>
      <c r="C8" s="9">
        <v>51</v>
      </c>
      <c r="D8" s="9">
        <v>100</v>
      </c>
      <c r="E8" s="9">
        <v>57</v>
      </c>
      <c r="F8" s="9">
        <v>34</v>
      </c>
      <c r="G8" s="9">
        <f t="shared" si="0"/>
        <v>91</v>
      </c>
      <c r="H8" s="9">
        <f t="shared" si="1"/>
        <v>4584</v>
      </c>
      <c r="I8" s="9">
        <f t="shared" si="2"/>
        <v>9</v>
      </c>
    </row>
  </sheetData>
  <mergeCells count="7">
    <mergeCell ref="A1:I1"/>
    <mergeCell ref="A2:A3"/>
    <mergeCell ref="B2:C2"/>
    <mergeCell ref="D2:D3"/>
    <mergeCell ref="E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B16" sqref="B16"/>
    </sheetView>
  </sheetViews>
  <sheetFormatPr defaultRowHeight="15" outlineLevelRow="1" x14ac:dyDescent="0.25"/>
  <cols>
    <col min="1" max="1" width="23.42578125" style="1" bestFit="1" customWidth="1"/>
    <col min="2" max="2" width="28.42578125" style="1" customWidth="1"/>
    <col min="3" max="3" width="27.140625" style="1" bestFit="1" customWidth="1"/>
    <col min="4" max="16384" width="9.140625" style="1"/>
  </cols>
  <sheetData>
    <row r="1" spans="1:3" x14ac:dyDescent="0.25">
      <c r="A1" s="16" t="s">
        <v>14</v>
      </c>
      <c r="B1" s="16"/>
      <c r="C1" s="16"/>
    </row>
    <row r="2" spans="1:3" x14ac:dyDescent="0.25">
      <c r="A2" s="2" t="s">
        <v>0</v>
      </c>
      <c r="B2" s="2" t="s">
        <v>15</v>
      </c>
      <c r="C2" s="2" t="s">
        <v>16</v>
      </c>
    </row>
    <row r="3" spans="1:3" hidden="1" outlineLevel="1" x14ac:dyDescent="0.25">
      <c r="A3" s="2"/>
      <c r="B3" s="4">
        <f>Март!$G$4</f>
        <v>15</v>
      </c>
      <c r="C3" s="4">
        <f>Март!$H$4</f>
        <v>4600</v>
      </c>
    </row>
    <row r="4" spans="1:3" hidden="1" outlineLevel="1" x14ac:dyDescent="0.25">
      <c r="A4" s="2"/>
      <c r="B4" s="4">
        <f>Февраль!$G$4</f>
        <v>15</v>
      </c>
      <c r="C4" s="4">
        <f>Февраль!$H$4</f>
        <v>4600</v>
      </c>
    </row>
    <row r="5" spans="1:3" hidden="1" outlineLevel="1" x14ac:dyDescent="0.25">
      <c r="A5" s="2"/>
      <c r="B5" s="4">
        <f>Январь!$G$4</f>
        <v>15</v>
      </c>
      <c r="C5" s="4">
        <f>Январь!$H$4</f>
        <v>19100</v>
      </c>
    </row>
    <row r="6" spans="1:3" collapsed="1" x14ac:dyDescent="0.25">
      <c r="A6" s="3" t="s">
        <v>8</v>
      </c>
      <c r="B6" s="4">
        <f>SUM(B3:B5)</f>
        <v>45</v>
      </c>
      <c r="C6" s="4">
        <f>SUM(C3:C5)</f>
        <v>28300</v>
      </c>
    </row>
    <row r="7" spans="1:3" hidden="1" outlineLevel="1" x14ac:dyDescent="0.25">
      <c r="A7" s="3"/>
      <c r="B7" s="4">
        <f>Март!$G$5</f>
        <v>12</v>
      </c>
      <c r="C7" s="4">
        <f>Март!$H$5</f>
        <v>2435</v>
      </c>
    </row>
    <row r="8" spans="1:3" hidden="1" outlineLevel="1" x14ac:dyDescent="0.25">
      <c r="A8" s="3"/>
      <c r="B8" s="4">
        <f>Февраль!$G$5</f>
        <v>12</v>
      </c>
      <c r="C8" s="4">
        <f>Февраль!$H$5</f>
        <v>2435</v>
      </c>
    </row>
    <row r="9" spans="1:3" hidden="1" outlineLevel="1" x14ac:dyDescent="0.25">
      <c r="A9" s="3"/>
      <c r="B9" s="4">
        <f>Январь!$G$5</f>
        <v>62</v>
      </c>
      <c r="C9" s="4">
        <f>Январь!$H$5</f>
        <v>89535</v>
      </c>
    </row>
    <row r="10" spans="1:3" collapsed="1" x14ac:dyDescent="0.25">
      <c r="A10" s="3" t="s">
        <v>9</v>
      </c>
      <c r="B10" s="3">
        <f>SUM(B7:B9)</f>
        <v>86</v>
      </c>
      <c r="C10" s="3">
        <f>SUM(C7:C9)</f>
        <v>94405</v>
      </c>
    </row>
    <row r="11" spans="1:3" hidden="1" outlineLevel="1" x14ac:dyDescent="0.25">
      <c r="A11" s="3"/>
      <c r="B11" s="3">
        <f>Март!$G$6</f>
        <v>16</v>
      </c>
      <c r="C11" s="3">
        <f>Март!$H$6</f>
        <v>4435</v>
      </c>
    </row>
    <row r="12" spans="1:3" hidden="1" outlineLevel="1" x14ac:dyDescent="0.25">
      <c r="A12" s="3"/>
      <c r="B12" s="3">
        <f>Февраль!$G$6</f>
        <v>16</v>
      </c>
      <c r="C12" s="3">
        <f>Февраль!$H$6</f>
        <v>4435</v>
      </c>
    </row>
    <row r="13" spans="1:3" hidden="1" outlineLevel="1" x14ac:dyDescent="0.25">
      <c r="A13" s="3"/>
      <c r="B13" s="3">
        <f>Январь!$G$6</f>
        <v>106</v>
      </c>
      <c r="C13" s="3">
        <f>Январь!$H$6</f>
        <v>30314</v>
      </c>
    </row>
    <row r="14" spans="1:3" collapsed="1" x14ac:dyDescent="0.25">
      <c r="A14" s="5" t="s">
        <v>10</v>
      </c>
      <c r="B14" s="3">
        <f>SUM(B11:B13)</f>
        <v>138</v>
      </c>
      <c r="C14" s="3">
        <f>SUM(C11:C13)</f>
        <v>39184</v>
      </c>
    </row>
    <row r="15" spans="1:3" hidden="1" outlineLevel="1" x14ac:dyDescent="0.25">
      <c r="A15" s="5"/>
      <c r="B15" s="3">
        <f>Март!$G$7</f>
        <v>110</v>
      </c>
      <c r="C15" s="3">
        <f>Март!$H$7</f>
        <v>45770</v>
      </c>
    </row>
    <row r="16" spans="1:3" hidden="1" outlineLevel="1" x14ac:dyDescent="0.25">
      <c r="A16" s="5"/>
      <c r="B16" s="3">
        <f>Февраль!$G$7</f>
        <v>10</v>
      </c>
      <c r="C16" s="3">
        <f>Февраль!$H$7</f>
        <v>4270</v>
      </c>
    </row>
    <row r="17" spans="1:3" hidden="1" outlineLevel="1" x14ac:dyDescent="0.25">
      <c r="A17" s="5"/>
      <c r="B17" s="3">
        <f>Январь!$G$7</f>
        <v>10</v>
      </c>
      <c r="C17" s="3">
        <f>Январь!$H$7</f>
        <v>4270</v>
      </c>
    </row>
    <row r="18" spans="1:3" collapsed="1" x14ac:dyDescent="0.25">
      <c r="A18" s="3" t="s">
        <v>11</v>
      </c>
      <c r="B18" s="3">
        <f>SUM(B15:B17)</f>
        <v>130</v>
      </c>
      <c r="C18" s="3">
        <f>SUM(C15:C17)</f>
        <v>54310</v>
      </c>
    </row>
    <row r="19" spans="1:3" hidden="1" outlineLevel="1" x14ac:dyDescent="0.25">
      <c r="A19" s="3"/>
      <c r="B19" s="3">
        <f>Март!$G$8</f>
        <v>91</v>
      </c>
      <c r="C19" s="3">
        <f>Март!$H$8</f>
        <v>4584</v>
      </c>
    </row>
    <row r="20" spans="1:3" hidden="1" outlineLevel="1" x14ac:dyDescent="0.25">
      <c r="A20" s="3"/>
      <c r="B20" s="3">
        <f>Февраль!$G$8</f>
        <v>91</v>
      </c>
      <c r="C20" s="3">
        <f>Февраль!$H$8</f>
        <v>4584</v>
      </c>
    </row>
    <row r="21" spans="1:3" hidden="1" outlineLevel="1" x14ac:dyDescent="0.25">
      <c r="A21" s="3"/>
      <c r="B21" s="3">
        <f>Январь!$G$8</f>
        <v>591</v>
      </c>
      <c r="C21" s="3">
        <f>Январь!$H$8</f>
        <v>30084</v>
      </c>
    </row>
    <row r="22" spans="1:3" collapsed="1" x14ac:dyDescent="0.25">
      <c r="A22" s="3" t="s">
        <v>12</v>
      </c>
      <c r="B22" s="3">
        <f>SUM(B19:B21)</f>
        <v>773</v>
      </c>
      <c r="C22" s="3">
        <f>SUM(C19:C21)</f>
        <v>39252</v>
      </c>
    </row>
  </sheetData>
  <dataConsolidate>
    <dataRefs count="3">
      <dataRef ref="G4:H8" sheet="Март" r:id="rId1"/>
      <dataRef ref="G4:H8" sheet="Февраль" r:id="rId2"/>
      <dataRef ref="G4:H8" sheet="Январь" r:id="rId3"/>
    </dataRefs>
  </dataConsolidate>
  <mergeCells count="1">
    <mergeCell ref="A1:C1"/>
  </mergeCell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2024-10-18T07:18:25Z</dcterms:modified>
</cp:coreProperties>
</file>