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Тренд_1" sheetId="1" r:id="rId1"/>
    <sheet name="Тренд_2" sheetId="2" r:id="rId2"/>
    <sheet name="Прогноз" sheetId="3" r:id="rId3"/>
    <sheet name="РОСТ и ТЕНДЕНЦИЯ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4" l="1" a="1"/>
  <c r="E4" i="4" s="1"/>
  <c r="F4" i="4" s="1"/>
  <c r="C4" i="4" a="1"/>
  <c r="C4" i="4" s="1"/>
  <c r="B25" i="3"/>
  <c r="B26" i="3" s="1"/>
  <c r="B24" i="3"/>
  <c r="E11" i="4" l="1"/>
  <c r="F11" i="4" s="1"/>
  <c r="E9" i="4"/>
  <c r="F9" i="4" s="1"/>
  <c r="E15" i="4"/>
  <c r="F15" i="4" s="1"/>
  <c r="E7" i="4"/>
  <c r="F7" i="4" s="1"/>
  <c r="E10" i="4"/>
  <c r="F10" i="4" s="1"/>
  <c r="E14" i="4"/>
  <c r="F14" i="4" s="1"/>
  <c r="E6" i="4"/>
  <c r="F6" i="4" s="1"/>
  <c r="F21" i="4" s="1"/>
  <c r="E8" i="4"/>
  <c r="F8" i="4" s="1"/>
  <c r="E13" i="4"/>
  <c r="F13" i="4" s="1"/>
  <c r="E5" i="4"/>
  <c r="F5" i="4" s="1"/>
  <c r="E18" i="4"/>
  <c r="F18" i="4" s="1"/>
  <c r="E17" i="4"/>
  <c r="F17" i="4" s="1"/>
  <c r="E16" i="4"/>
  <c r="F16" i="4" s="1"/>
  <c r="E12" i="4"/>
  <c r="F12" i="4" s="1"/>
  <c r="C18" i="4"/>
  <c r="C16" i="4"/>
  <c r="C7" i="4"/>
  <c r="D7" i="4" s="1"/>
  <c r="C14" i="4"/>
  <c r="C6" i="4"/>
  <c r="C10" i="4"/>
  <c r="D10" i="4" s="1"/>
  <c r="C17" i="4"/>
  <c r="D17" i="4" s="1"/>
  <c r="C15" i="4"/>
  <c r="D15" i="4" s="1"/>
  <c r="C13" i="4"/>
  <c r="C5" i="4"/>
  <c r="C11" i="4"/>
  <c r="D11" i="4" s="1"/>
  <c r="C9" i="4"/>
  <c r="C8" i="4"/>
  <c r="C12" i="4"/>
  <c r="D18" i="4"/>
  <c r="D14" i="4"/>
  <c r="D6" i="4"/>
  <c r="D13" i="4"/>
  <c r="D5" i="4"/>
  <c r="D12" i="4"/>
  <c r="D4" i="4"/>
  <c r="D9" i="4"/>
  <c r="D16" i="4"/>
  <c r="D8" i="4"/>
  <c r="B27" i="3"/>
  <c r="D21" i="4" l="1"/>
  <c r="B28" i="3"/>
  <c r="B29" i="3" l="1"/>
  <c r="B30" i="3" l="1"/>
  <c r="B31" i="3" l="1"/>
  <c r="B32" i="3" s="1"/>
  <c r="B33" i="3" s="1"/>
  <c r="B34" i="3" s="1"/>
</calcChain>
</file>

<file path=xl/sharedStrings.xml><?xml version="1.0" encoding="utf-8"?>
<sst xmlns="http://schemas.openxmlformats.org/spreadsheetml/2006/main" count="23" uniqueCount="20">
  <si>
    <t>Месяц</t>
  </si>
  <si>
    <t>Спрос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</si>
  <si>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</si>
  <si>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</si>
  <si>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</si>
  <si>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</si>
  <si>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</si>
  <si>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</si>
  <si>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</si>
  <si>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Дата</t>
  </si>
  <si>
    <t>Курс доллара</t>
  </si>
  <si>
    <t>Прогноз поступления налогов</t>
  </si>
  <si>
    <t>Сумма</t>
  </si>
  <si>
    <t>Годы</t>
  </si>
  <si>
    <t>Показатель</t>
  </si>
  <si>
    <t>Приближение функцией РОСТ</t>
  </si>
  <si>
    <t>Погрешность приближения</t>
  </si>
  <si>
    <t>Приближение функцией ТЕНДЕНЦИЯ</t>
  </si>
  <si>
    <t>Приближение исходных данных</t>
  </si>
  <si>
    <t>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</si>
</sst>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₽&quot;_-;\-* #,##0.00\ &quot;₽&quot;_-;_-* &quot;-&quot;??\ &quot;₽&quot;_-;_-@_-"/>
    <numFmt numFmtId="164" formatCode="_-* #,##0.00\ [$₽-419]_-;\-* #,##0.00\ [$₽-419]_-;_-* &quot;-&quot;??\ [$₽-419]_-;_-@_-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/>
    <xf numFmtId="44" fontId="0" fillId="0" borderId="0" xfId="1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textRotation="90"/>
    </xf>
    <xf numFmtId="0" fontId="3" fillId="0" borderId="1" xfId="0" applyFont="1" applyBorder="1"/>
    <xf numFmtId="0" fontId="3" fillId="0" borderId="1" xfId="0" applyFont="1" applyBorder="1" applyAlignment="1">
      <alignment textRotation="90"/>
    </xf>
    <xf numFmtId="0" fontId="3" fillId="0" borderId="1" xfId="0" applyFont="1" applyBorder="1" applyAlignment="1">
      <alignment horizontal="center" vertical="center" textRotation="90" wrapText="1"/>
    </xf>
    <xf numFmtId="0" fontId="1" fillId="0" borderId="1" xfId="0" applyFont="1" applyBorder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Денежный" xfId="1" builtinId="4"/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Тренд_1!$B$2</c:f>
              <c:strCache>
                <c:ptCount val="1"/>
                <c:pt idx="0">
                  <c:v>Спрос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4"/>
            <c:forward val="1"/>
            <c:dispRSqr val="0"/>
            <c:dispEq val="0"/>
          </c:trendline>
          <c:cat>
            <c:strRef>
              <c:f>Тренд_1!$A$3:$A$9</c:f>
              <c:strCache>
                <c:ptCount val="7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</c:strCache>
            </c:strRef>
          </c:cat>
          <c:val>
            <c:numRef>
              <c:f>Тренд_1!$B$3:$B$9</c:f>
              <c:numCache>
                <c:formatCode>General</c:formatCode>
                <c:ptCount val="7"/>
                <c:pt idx="0">
                  <c:v>100</c:v>
                </c:pt>
                <c:pt idx="1">
                  <c:v>85</c:v>
                </c:pt>
                <c:pt idx="2">
                  <c:v>87</c:v>
                </c:pt>
                <c:pt idx="3">
                  <c:v>96</c:v>
                </c:pt>
                <c:pt idx="4">
                  <c:v>73</c:v>
                </c:pt>
                <c:pt idx="5">
                  <c:v>107</c:v>
                </c:pt>
                <c:pt idx="6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E5-4F74-9623-F87141F1D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7777311"/>
        <c:axId val="607778143"/>
      </c:lineChart>
      <c:catAx>
        <c:axId val="60777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607778143"/>
        <c:crosses val="autoZero"/>
        <c:auto val="1"/>
        <c:lblAlgn val="ctr"/>
        <c:lblOffset val="100"/>
        <c:noMultiLvlLbl val="0"/>
      </c:catAx>
      <c:valAx>
        <c:axId val="60777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607777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Тренд_2!$B$2</c:f>
              <c:strCache>
                <c:ptCount val="1"/>
                <c:pt idx="0">
                  <c:v>Курс доллара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forward val="56"/>
            <c:dispRSqr val="1"/>
            <c:dispEq val="0"/>
            <c:trendlineLbl>
              <c:layout>
                <c:manualLayout>
                  <c:x val="9.1335520559930009E-2"/>
                  <c:y val="-0.664173883026921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ru-RU"/>
                </a:p>
              </c:txPr>
            </c:trendlineLbl>
          </c:trendline>
          <c:xVal>
            <c:numRef>
              <c:f>Тренд_2!$A$3:$A$44</c:f>
              <c:numCache>
                <c:formatCode>m/d/yyyy</c:formatCode>
                <c:ptCount val="42"/>
                <c:pt idx="0">
                  <c:v>43470</c:v>
                </c:pt>
                <c:pt idx="1">
                  <c:v>43477</c:v>
                </c:pt>
                <c:pt idx="2">
                  <c:v>43484</c:v>
                </c:pt>
                <c:pt idx="3">
                  <c:v>43491</c:v>
                </c:pt>
                <c:pt idx="4">
                  <c:v>43498</c:v>
                </c:pt>
                <c:pt idx="5">
                  <c:v>43505</c:v>
                </c:pt>
                <c:pt idx="6">
                  <c:v>43512</c:v>
                </c:pt>
                <c:pt idx="7">
                  <c:v>43519</c:v>
                </c:pt>
                <c:pt idx="8">
                  <c:v>43526</c:v>
                </c:pt>
                <c:pt idx="9">
                  <c:v>43533</c:v>
                </c:pt>
                <c:pt idx="10">
                  <c:v>43540</c:v>
                </c:pt>
                <c:pt idx="11">
                  <c:v>43547</c:v>
                </c:pt>
                <c:pt idx="12">
                  <c:v>43554</c:v>
                </c:pt>
                <c:pt idx="13">
                  <c:v>43561</c:v>
                </c:pt>
                <c:pt idx="14">
                  <c:v>43568</c:v>
                </c:pt>
                <c:pt idx="15">
                  <c:v>43575</c:v>
                </c:pt>
                <c:pt idx="16">
                  <c:v>43582</c:v>
                </c:pt>
                <c:pt idx="17">
                  <c:v>43589</c:v>
                </c:pt>
                <c:pt idx="18">
                  <c:v>43596</c:v>
                </c:pt>
                <c:pt idx="19">
                  <c:v>43603</c:v>
                </c:pt>
                <c:pt idx="20">
                  <c:v>43610</c:v>
                </c:pt>
                <c:pt idx="21">
                  <c:v>43617</c:v>
                </c:pt>
                <c:pt idx="22">
                  <c:v>43624</c:v>
                </c:pt>
                <c:pt idx="23">
                  <c:v>43631</c:v>
                </c:pt>
                <c:pt idx="24">
                  <c:v>43638</c:v>
                </c:pt>
                <c:pt idx="25">
                  <c:v>43645</c:v>
                </c:pt>
                <c:pt idx="26">
                  <c:v>43652</c:v>
                </c:pt>
                <c:pt idx="27">
                  <c:v>43659</c:v>
                </c:pt>
                <c:pt idx="28">
                  <c:v>43666</c:v>
                </c:pt>
                <c:pt idx="29">
                  <c:v>43673</c:v>
                </c:pt>
                <c:pt idx="30">
                  <c:v>43680</c:v>
                </c:pt>
                <c:pt idx="31">
                  <c:v>43687</c:v>
                </c:pt>
                <c:pt idx="32">
                  <c:v>43694</c:v>
                </c:pt>
                <c:pt idx="33">
                  <c:v>43701</c:v>
                </c:pt>
                <c:pt idx="34">
                  <c:v>43708</c:v>
                </c:pt>
                <c:pt idx="35">
                  <c:v>43715</c:v>
                </c:pt>
                <c:pt idx="36">
                  <c:v>43722</c:v>
                </c:pt>
                <c:pt idx="37">
                  <c:v>43729</c:v>
                </c:pt>
                <c:pt idx="38">
                  <c:v>43736</c:v>
                </c:pt>
                <c:pt idx="39">
                  <c:v>43743</c:v>
                </c:pt>
                <c:pt idx="40">
                  <c:v>43750</c:v>
                </c:pt>
                <c:pt idx="41">
                  <c:v>43757</c:v>
                </c:pt>
              </c:numCache>
            </c:numRef>
          </c:xVal>
          <c:yVal>
            <c:numRef>
              <c:f>Тренд_2!$B$3:$B$44</c:f>
              <c:numCache>
                <c:formatCode>_-* #\ ##0.00\ [$₽-419]_-;\-* #\ ##0.00\ [$₽-419]_-;_-* "-"??\ [$₽-419]_-;_-@_-</c:formatCode>
                <c:ptCount val="42"/>
                <c:pt idx="0">
                  <c:v>30.53</c:v>
                </c:pt>
                <c:pt idx="1">
                  <c:v>31.52</c:v>
                </c:pt>
                <c:pt idx="2">
                  <c:v>32.93</c:v>
                </c:pt>
                <c:pt idx="3">
                  <c:v>33.840000000000003</c:v>
                </c:pt>
                <c:pt idx="4">
                  <c:v>36.21</c:v>
                </c:pt>
                <c:pt idx="5">
                  <c:v>35.450000000000003</c:v>
                </c:pt>
                <c:pt idx="6">
                  <c:v>35.799999999999997</c:v>
                </c:pt>
                <c:pt idx="7">
                  <c:v>35.799999999999997</c:v>
                </c:pt>
                <c:pt idx="8">
                  <c:v>36.049999999999997</c:v>
                </c:pt>
                <c:pt idx="9">
                  <c:v>35.17</c:v>
                </c:pt>
                <c:pt idx="10">
                  <c:v>34.21</c:v>
                </c:pt>
                <c:pt idx="11">
                  <c:v>33.44</c:v>
                </c:pt>
                <c:pt idx="12">
                  <c:v>33.81</c:v>
                </c:pt>
                <c:pt idx="13">
                  <c:v>33.5</c:v>
                </c:pt>
                <c:pt idx="14">
                  <c:v>33.44</c:v>
                </c:pt>
                <c:pt idx="15">
                  <c:v>33.78</c:v>
                </c:pt>
                <c:pt idx="16">
                  <c:v>33.29</c:v>
                </c:pt>
                <c:pt idx="17">
                  <c:v>32.799999999999997</c:v>
                </c:pt>
                <c:pt idx="18">
                  <c:v>32.130000000000003</c:v>
                </c:pt>
                <c:pt idx="19">
                  <c:v>31.74</c:v>
                </c:pt>
                <c:pt idx="20">
                  <c:v>31.14</c:v>
                </c:pt>
                <c:pt idx="21">
                  <c:v>30.14</c:v>
                </c:pt>
                <c:pt idx="22">
                  <c:v>31.17</c:v>
                </c:pt>
                <c:pt idx="23">
                  <c:v>31.26</c:v>
                </c:pt>
                <c:pt idx="24">
                  <c:v>31.18</c:v>
                </c:pt>
                <c:pt idx="25">
                  <c:v>31.18</c:v>
                </c:pt>
                <c:pt idx="26">
                  <c:v>32.22</c:v>
                </c:pt>
                <c:pt idx="27">
                  <c:v>31.17</c:v>
                </c:pt>
                <c:pt idx="28">
                  <c:v>31.14</c:v>
                </c:pt>
                <c:pt idx="29">
                  <c:v>31.23</c:v>
                </c:pt>
                <c:pt idx="30">
                  <c:v>31.99</c:v>
                </c:pt>
                <c:pt idx="31">
                  <c:v>31.93</c:v>
                </c:pt>
                <c:pt idx="32">
                  <c:v>31.54</c:v>
                </c:pt>
                <c:pt idx="33">
                  <c:v>31.79</c:v>
                </c:pt>
                <c:pt idx="34">
                  <c:v>31.11</c:v>
                </c:pt>
                <c:pt idx="35">
                  <c:v>30.64</c:v>
                </c:pt>
                <c:pt idx="36">
                  <c:v>30.16</c:v>
                </c:pt>
                <c:pt idx="37">
                  <c:v>30.1</c:v>
                </c:pt>
                <c:pt idx="38">
                  <c:v>29.79</c:v>
                </c:pt>
                <c:pt idx="39">
                  <c:v>29.44</c:v>
                </c:pt>
                <c:pt idx="40">
                  <c:v>29.16</c:v>
                </c:pt>
                <c:pt idx="41">
                  <c:v>29.04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29-4ED7-8462-1F28FADB6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903375"/>
        <c:axId val="696903791"/>
      </c:scatterChart>
      <c:valAx>
        <c:axId val="69690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696903791"/>
        <c:crosses val="autoZero"/>
        <c:crossBetween val="midCat"/>
      </c:valAx>
      <c:valAx>
        <c:axId val="696903791"/>
        <c:scaling>
          <c:orientation val="minMax"/>
          <c:min val="2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0\ [$₽-419]_-;\-* #\ ##0.00\ [$₽-419]_-;_-* &quot;-&quot;??\ [$₽-419]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696903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Прогноз!$B$2</c:f>
              <c:strCache>
                <c:ptCount val="1"/>
                <c:pt idx="0">
                  <c:v>Сумма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Прогноз!$A$3:$A$34</c:f>
              <c:numCache>
                <c:formatCode>m/d/yyyy</c:formatCode>
                <c:ptCount val="3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  <c:pt idx="12">
                  <c:v>43831</c:v>
                </c:pt>
                <c:pt idx="13">
                  <c:v>43862</c:v>
                </c:pt>
                <c:pt idx="14">
                  <c:v>43891</c:v>
                </c:pt>
                <c:pt idx="15">
                  <c:v>43922</c:v>
                </c:pt>
                <c:pt idx="16">
                  <c:v>43952</c:v>
                </c:pt>
                <c:pt idx="17">
                  <c:v>43983</c:v>
                </c:pt>
                <c:pt idx="18">
                  <c:v>44013</c:v>
                </c:pt>
                <c:pt idx="19">
                  <c:v>44044</c:v>
                </c:pt>
                <c:pt idx="20">
                  <c:v>44075</c:v>
                </c:pt>
                <c:pt idx="21">
                  <c:v>44105</c:v>
                </c:pt>
                <c:pt idx="22">
                  <c:v>44136</c:v>
                </c:pt>
                <c:pt idx="23">
                  <c:v>44166</c:v>
                </c:pt>
                <c:pt idx="24">
                  <c:v>44197</c:v>
                </c:pt>
                <c:pt idx="25">
                  <c:v>44228</c:v>
                </c:pt>
                <c:pt idx="26">
                  <c:v>44256</c:v>
                </c:pt>
                <c:pt idx="27">
                  <c:v>44287</c:v>
                </c:pt>
                <c:pt idx="28">
                  <c:v>44317</c:v>
                </c:pt>
                <c:pt idx="29">
                  <c:v>44348</c:v>
                </c:pt>
                <c:pt idx="30">
                  <c:v>44378</c:v>
                </c:pt>
                <c:pt idx="31">
                  <c:v>44409</c:v>
                </c:pt>
              </c:numCache>
            </c:numRef>
          </c:xVal>
          <c:yVal>
            <c:numRef>
              <c:f>Прогноз!$B$3:$B$34</c:f>
              <c:numCache>
                <c:formatCode>_("₽"* #,##0.00_);_("₽"* \(#,##0.00\);_("₽"* "-"??_);_(@_)</c:formatCode>
                <c:ptCount val="32"/>
                <c:pt idx="0">
                  <c:v>149993</c:v>
                </c:pt>
                <c:pt idx="1">
                  <c:v>150543</c:v>
                </c:pt>
                <c:pt idx="2">
                  <c:v>150856</c:v>
                </c:pt>
                <c:pt idx="3">
                  <c:v>151805</c:v>
                </c:pt>
                <c:pt idx="4">
                  <c:v>153883</c:v>
                </c:pt>
                <c:pt idx="5">
                  <c:v>155353</c:v>
                </c:pt>
                <c:pt idx="6">
                  <c:v>155353</c:v>
                </c:pt>
                <c:pt idx="7">
                  <c:v>155353</c:v>
                </c:pt>
                <c:pt idx="8">
                  <c:v>154178</c:v>
                </c:pt>
                <c:pt idx="9">
                  <c:v>156123</c:v>
                </c:pt>
                <c:pt idx="10">
                  <c:v>156091</c:v>
                </c:pt>
                <c:pt idx="11">
                  <c:v>157361</c:v>
                </c:pt>
                <c:pt idx="12">
                  <c:v>156855</c:v>
                </c:pt>
                <c:pt idx="13">
                  <c:v>156857</c:v>
                </c:pt>
                <c:pt idx="14">
                  <c:v>157035</c:v>
                </c:pt>
                <c:pt idx="15">
                  <c:v>155156</c:v>
                </c:pt>
                <c:pt idx="16">
                  <c:v>156234</c:v>
                </c:pt>
                <c:pt idx="17">
                  <c:v>157894</c:v>
                </c:pt>
                <c:pt idx="18">
                  <c:v>157981</c:v>
                </c:pt>
                <c:pt idx="19">
                  <c:v>156998</c:v>
                </c:pt>
                <c:pt idx="20">
                  <c:v>158310</c:v>
                </c:pt>
                <c:pt idx="21">
                  <c:v>159131.65379355929</c:v>
                </c:pt>
                <c:pt idx="22">
                  <c:v>159300.79933402402</c:v>
                </c:pt>
                <c:pt idx="23">
                  <c:v>159420.46384951292</c:v>
                </c:pt>
                <c:pt idx="24">
                  <c:v>159483.1997397606</c:v>
                </c:pt>
                <c:pt idx="25">
                  <c:v>159537.81357365966</c:v>
                </c:pt>
                <c:pt idx="26">
                  <c:v>159697.33683805788</c:v>
                </c:pt>
                <c:pt idx="27">
                  <c:v>159993.89998726262</c:v>
                </c:pt>
                <c:pt idx="28">
                  <c:v>160276.85268686482</c:v>
                </c:pt>
                <c:pt idx="29">
                  <c:v>160555.81526570386</c:v>
                </c:pt>
                <c:pt idx="30">
                  <c:v>160679.77936438861</c:v>
                </c:pt>
                <c:pt idx="31">
                  <c:v>160957.79917844385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2F-4B65-B5F3-D75E7B476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801456"/>
        <c:axId val="718798960"/>
      </c:scatterChart>
      <c:valAx>
        <c:axId val="71880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718798960"/>
        <c:crosses val="autoZero"/>
        <c:crossBetween val="midCat"/>
      </c:valAx>
      <c:valAx>
        <c:axId val="71879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₽&quot;* #,##0.00_);_(&quot;₽&quot;* \(#,##0.00\);_(&quot;₽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71880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'РОСТ и ТЕНДЕНЦИЯ'!$B$3</c:f>
              <c:strCache>
                <c:ptCount val="1"/>
                <c:pt idx="0">
                  <c:v>Показатель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'РОСТ и ТЕНДЕНЦИЯ'!$A$4:$A$18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'РОСТ и ТЕНДЕНЦИЯ'!$B$4:$B$18</c:f>
              <c:numCache>
                <c:formatCode>General</c:formatCode>
                <c:ptCount val="15"/>
                <c:pt idx="0">
                  <c:v>145</c:v>
                </c:pt>
                <c:pt idx="1">
                  <c:v>156</c:v>
                </c:pt>
                <c:pt idx="2">
                  <c:v>167</c:v>
                </c:pt>
                <c:pt idx="3">
                  <c:v>169</c:v>
                </c:pt>
                <c:pt idx="4">
                  <c:v>170</c:v>
                </c:pt>
                <c:pt idx="5">
                  <c:v>176</c:v>
                </c:pt>
                <c:pt idx="6">
                  <c:v>180</c:v>
                </c:pt>
                <c:pt idx="7">
                  <c:v>186</c:v>
                </c:pt>
                <c:pt idx="8">
                  <c:v>189</c:v>
                </c:pt>
                <c:pt idx="9">
                  <c:v>195</c:v>
                </c:pt>
                <c:pt idx="10">
                  <c:v>197</c:v>
                </c:pt>
                <c:pt idx="11">
                  <c:v>200</c:v>
                </c:pt>
                <c:pt idx="12">
                  <c:v>203</c:v>
                </c:pt>
                <c:pt idx="13">
                  <c:v>208</c:v>
                </c:pt>
                <c:pt idx="14">
                  <c:v>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6B-4682-98A2-06FD4072192D}"/>
            </c:ext>
          </c:extLst>
        </c:ser>
        <c:ser>
          <c:idx val="1"/>
          <c:order val="1"/>
          <c:tx>
            <c:strRef>
              <c:f>'РОСТ и ТЕНДЕНЦИЯ'!$C$3</c:f>
              <c:strCache>
                <c:ptCount val="1"/>
                <c:pt idx="0">
                  <c:v>Приближение функцией РОСТ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'РОСТ и ТЕНДЕНЦИЯ'!$A$4:$A$18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'РОСТ и ТЕНДЕНЦИЯ'!$C$4:$C$18</c:f>
              <c:numCache>
                <c:formatCode>General</c:formatCode>
                <c:ptCount val="15"/>
                <c:pt idx="0">
                  <c:v>152.55833333333248</c:v>
                </c:pt>
                <c:pt idx="1">
                  <c:v>157.0404761904756</c:v>
                </c:pt>
                <c:pt idx="2">
                  <c:v>161.52261904761872</c:v>
                </c:pt>
                <c:pt idx="3">
                  <c:v>166.00476190476184</c:v>
                </c:pt>
                <c:pt idx="4">
                  <c:v>170.48690476190495</c:v>
                </c:pt>
                <c:pt idx="5">
                  <c:v>174.96904761904625</c:v>
                </c:pt>
                <c:pt idx="6">
                  <c:v>179.45119047618937</c:v>
                </c:pt>
                <c:pt idx="7">
                  <c:v>183.93333333333248</c:v>
                </c:pt>
                <c:pt idx="8">
                  <c:v>188.4154761904756</c:v>
                </c:pt>
                <c:pt idx="9">
                  <c:v>192.89761904761872</c:v>
                </c:pt>
                <c:pt idx="10">
                  <c:v>197.37976190476184</c:v>
                </c:pt>
                <c:pt idx="11">
                  <c:v>201.86190476190495</c:v>
                </c:pt>
                <c:pt idx="12">
                  <c:v>206.34404761904625</c:v>
                </c:pt>
                <c:pt idx="13">
                  <c:v>210.82619047618937</c:v>
                </c:pt>
                <c:pt idx="14">
                  <c:v>215.30833333333248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6B-4682-98A2-06FD4072192D}"/>
            </c:ext>
          </c:extLst>
        </c:ser>
        <c:ser>
          <c:idx val="2"/>
          <c:order val="2"/>
          <c:tx>
            <c:strRef>
              <c:f>'РОСТ и ТЕНДЕНЦИЯ'!$E$3</c:f>
              <c:strCache>
                <c:ptCount val="1"/>
                <c:pt idx="0">
                  <c:v>Приближение функцией ТЕНДЕНЦИЯ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'РОСТ и ТЕНДЕНЦИЯ'!$A$4:$A$18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</c:numCache>
            </c:numRef>
          </c:xVal>
          <c:yVal>
            <c:numRef>
              <c:f>'РОСТ и ТЕНДЕНЦИЯ'!$E$4:$E$18</c:f>
              <c:numCache>
                <c:formatCode>General</c:formatCode>
                <c:ptCount val="15"/>
                <c:pt idx="0">
                  <c:v>152.55833333333248</c:v>
                </c:pt>
                <c:pt idx="1">
                  <c:v>157.0404761904756</c:v>
                </c:pt>
                <c:pt idx="2">
                  <c:v>161.52261904761872</c:v>
                </c:pt>
                <c:pt idx="3">
                  <c:v>166.00476190476184</c:v>
                </c:pt>
                <c:pt idx="4">
                  <c:v>170.48690476190495</c:v>
                </c:pt>
                <c:pt idx="5">
                  <c:v>174.96904761904625</c:v>
                </c:pt>
                <c:pt idx="6">
                  <c:v>179.45119047618937</c:v>
                </c:pt>
                <c:pt idx="7">
                  <c:v>183.93333333333248</c:v>
                </c:pt>
                <c:pt idx="8">
                  <c:v>188.4154761904756</c:v>
                </c:pt>
                <c:pt idx="9">
                  <c:v>192.89761904761872</c:v>
                </c:pt>
                <c:pt idx="10">
                  <c:v>197.37976190476184</c:v>
                </c:pt>
                <c:pt idx="11">
                  <c:v>201.86190476190495</c:v>
                </c:pt>
                <c:pt idx="12">
                  <c:v>206.34404761904625</c:v>
                </c:pt>
                <c:pt idx="13">
                  <c:v>210.82619047618937</c:v>
                </c:pt>
                <c:pt idx="14">
                  <c:v>215.30833333333248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6B-4682-98A2-06FD40721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952384"/>
        <c:axId val="796955712"/>
      </c:scatterChart>
      <c:valAx>
        <c:axId val="796952384"/>
        <c:scaling>
          <c:orientation val="minMax"/>
          <c:min val="200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6955712"/>
        <c:crosses val="autoZero"/>
        <c:crossBetween val="midCat"/>
        <c:majorUnit val="1"/>
      </c:valAx>
      <c:valAx>
        <c:axId val="796955712"/>
        <c:scaling>
          <c:orientation val="minMax"/>
          <c:max val="220"/>
          <c:min val="14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6952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99026652977026"/>
          <c:y val="0.60987168270632841"/>
          <c:w val="0.28064148627619828"/>
          <c:h val="0.23437664041994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19050</xdr:rowOff>
    </xdr:from>
    <xdr:to>
      <xdr:col>9</xdr:col>
      <xdr:colOff>381000</xdr:colOff>
      <xdr:row>14</xdr:row>
      <xdr:rowOff>161925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597144</xdr:colOff>
      <xdr:row>1</xdr:row>
      <xdr:rowOff>189035</xdr:rowOff>
    </xdr:from>
    <xdr:to>
      <xdr:col>10</xdr:col>
      <xdr:colOff>304067</xdr:colOff>
      <xdr:row>17</xdr:row>
      <xdr:rowOff>153865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0</xdr:rowOff>
    </xdr:from>
    <xdr:to>
      <xdr:col>10</xdr:col>
      <xdr:colOff>314325</xdr:colOff>
      <xdr:row>15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142872</xdr:colOff>
      <xdr:row>3</xdr:row>
      <xdr:rowOff>133350</xdr:rowOff>
    </xdr:from>
    <xdr:to>
      <xdr:col>20</xdr:col>
      <xdr:colOff>38099</xdr:colOff>
      <xdr:row>17</xdr:row>
      <xdr:rowOff>76200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workbookViewId="0">
      <selection activeCell="E18" sqref="E18"/>
    </sheetView>
  </sheetViews>
  <sheetFormatPr defaultRowHeight="15.75" x14ac:dyDescent="0.25"/>
  <cols>
    <col min="1" max="16384" width="9.140625" style="2"/>
  </cols>
  <sheetData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>
        <v>100</v>
      </c>
    </row>
    <row r="4" spans="1:2" x14ac:dyDescent="0.25">
      <c r="A4" s="1" t="s">
        <v>3</v>
      </c>
      <c r="B4" s="1">
        <v>85</v>
      </c>
    </row>
    <row r="5" spans="1:2" x14ac:dyDescent="0.25">
      <c r="A5" s="1" t="s">
        <v>4</v>
      </c>
      <c r="B5" s="1">
        <v>87</v>
      </c>
    </row>
    <row r="6" spans="1:2" x14ac:dyDescent="0.25">
      <c r="A6" s="1" t="s">
        <v>5</v>
      </c>
      <c r="B6" s="1">
        <v>96</v>
      </c>
    </row>
    <row r="7" spans="1:2" x14ac:dyDescent="0.25">
      <c r="A7" s="1" t="s">
        <v>6</v>
      </c>
      <c r="B7" s="1">
        <v>73</v>
      </c>
    </row>
    <row r="8" spans="1:2" x14ac:dyDescent="0.25">
      <c r="A8" s="1" t="s">
        <v>7</v>
      </c>
      <c r="B8" s="1">
        <v>107</v>
      </c>
    </row>
    <row r="9" spans="1:2" x14ac:dyDescent="0.25">
      <c r="A9" s="1" t="s">
        <v>8</v>
      </c>
      <c r="B9" s="1">
        <v>94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4"/>
  <sheetViews>
    <sheetView topLeftCell="A2" zoomScale="130" zoomScaleNormal="130" workbookViewId="0">
      <selection activeCell="L10" sqref="L10"/>
    </sheetView>
  </sheetViews>
  <sheetFormatPr defaultRowHeight="15" x14ac:dyDescent="0.25"/>
  <cols>
    <col min="1" max="1" width="10.85546875" style="3" bestFit="1" customWidth="1"/>
    <col min="2" max="2" width="13.42578125" style="3" bestFit="1" customWidth="1"/>
    <col min="3" max="16384" width="9.140625" style="3"/>
  </cols>
  <sheetData>
    <row r="2" spans="1:2" x14ac:dyDescent="0.25">
      <c r="A2" s="3" t="s">
        <v>9</v>
      </c>
      <c r="B2" s="3" t="s">
        <v>10</v>
      </c>
    </row>
    <row r="3" spans="1:2" x14ac:dyDescent="0.25">
      <c r="A3" s="4">
        <v>43470</v>
      </c>
      <c r="B3" s="5">
        <v>30.53</v>
      </c>
    </row>
    <row r="4" spans="1:2" x14ac:dyDescent="0.25">
      <c r="A4" s="4">
        <v>43477</v>
      </c>
      <c r="B4" s="5">
        <v>31.52</v>
      </c>
    </row>
    <row r="5" spans="1:2" x14ac:dyDescent="0.25">
      <c r="A5" s="4">
        <v>43484</v>
      </c>
      <c r="B5" s="5">
        <v>32.93</v>
      </c>
    </row>
    <row r="6" spans="1:2" x14ac:dyDescent="0.25">
      <c r="A6" s="4">
        <v>43491</v>
      </c>
      <c r="B6" s="5">
        <v>33.840000000000003</v>
      </c>
    </row>
    <row r="7" spans="1:2" x14ac:dyDescent="0.25">
      <c r="A7" s="4">
        <v>43498</v>
      </c>
      <c r="B7" s="5">
        <v>36.21</v>
      </c>
    </row>
    <row r="8" spans="1:2" x14ac:dyDescent="0.25">
      <c r="A8" s="4">
        <v>43505</v>
      </c>
      <c r="B8" s="5">
        <v>35.450000000000003</v>
      </c>
    </row>
    <row r="9" spans="1:2" x14ac:dyDescent="0.25">
      <c r="A9" s="4">
        <v>43512</v>
      </c>
      <c r="B9" s="5">
        <v>35.799999999999997</v>
      </c>
    </row>
    <row r="10" spans="1:2" x14ac:dyDescent="0.25">
      <c r="A10" s="4">
        <v>43519</v>
      </c>
      <c r="B10" s="5">
        <v>35.799999999999997</v>
      </c>
    </row>
    <row r="11" spans="1:2" x14ac:dyDescent="0.25">
      <c r="A11" s="4">
        <v>43526</v>
      </c>
      <c r="B11" s="5">
        <v>36.049999999999997</v>
      </c>
    </row>
    <row r="12" spans="1:2" x14ac:dyDescent="0.25">
      <c r="A12" s="4">
        <v>43533</v>
      </c>
      <c r="B12" s="5">
        <v>35.17</v>
      </c>
    </row>
    <row r="13" spans="1:2" x14ac:dyDescent="0.25">
      <c r="A13" s="4">
        <v>43540</v>
      </c>
      <c r="B13" s="5">
        <v>34.21</v>
      </c>
    </row>
    <row r="14" spans="1:2" x14ac:dyDescent="0.25">
      <c r="A14" s="4">
        <v>43547</v>
      </c>
      <c r="B14" s="5">
        <v>33.44</v>
      </c>
    </row>
    <row r="15" spans="1:2" x14ac:dyDescent="0.25">
      <c r="A15" s="4">
        <v>43554</v>
      </c>
      <c r="B15" s="5">
        <v>33.81</v>
      </c>
    </row>
    <row r="16" spans="1:2" x14ac:dyDescent="0.25">
      <c r="A16" s="4">
        <v>43561</v>
      </c>
      <c r="B16" s="5">
        <v>33.5</v>
      </c>
    </row>
    <row r="17" spans="1:2" x14ac:dyDescent="0.25">
      <c r="A17" s="4">
        <v>43568</v>
      </c>
      <c r="B17" s="5">
        <v>33.44</v>
      </c>
    </row>
    <row r="18" spans="1:2" x14ac:dyDescent="0.25">
      <c r="A18" s="4">
        <v>43575</v>
      </c>
      <c r="B18" s="5">
        <v>33.78</v>
      </c>
    </row>
    <row r="19" spans="1:2" x14ac:dyDescent="0.25">
      <c r="A19" s="4">
        <v>43582</v>
      </c>
      <c r="B19" s="5">
        <v>33.29</v>
      </c>
    </row>
    <row r="20" spans="1:2" x14ac:dyDescent="0.25">
      <c r="A20" s="4">
        <v>43589</v>
      </c>
      <c r="B20" s="5">
        <v>32.799999999999997</v>
      </c>
    </row>
    <row r="21" spans="1:2" x14ac:dyDescent="0.25">
      <c r="A21" s="4">
        <v>43596</v>
      </c>
      <c r="B21" s="5">
        <v>32.130000000000003</v>
      </c>
    </row>
    <row r="22" spans="1:2" x14ac:dyDescent="0.25">
      <c r="A22" s="4">
        <v>43603</v>
      </c>
      <c r="B22" s="5">
        <v>31.74</v>
      </c>
    </row>
    <row r="23" spans="1:2" x14ac:dyDescent="0.25">
      <c r="A23" s="4">
        <v>43610</v>
      </c>
      <c r="B23" s="5">
        <v>31.14</v>
      </c>
    </row>
    <row r="24" spans="1:2" x14ac:dyDescent="0.25">
      <c r="A24" s="4">
        <v>43617</v>
      </c>
      <c r="B24" s="5">
        <v>30.14</v>
      </c>
    </row>
    <row r="25" spans="1:2" x14ac:dyDescent="0.25">
      <c r="A25" s="4">
        <v>43624</v>
      </c>
      <c r="B25" s="5">
        <v>31.17</v>
      </c>
    </row>
    <row r="26" spans="1:2" x14ac:dyDescent="0.25">
      <c r="A26" s="4">
        <v>43631</v>
      </c>
      <c r="B26" s="5">
        <v>31.26</v>
      </c>
    </row>
    <row r="27" spans="1:2" x14ac:dyDescent="0.25">
      <c r="A27" s="4">
        <v>43638</v>
      </c>
      <c r="B27" s="5">
        <v>31.18</v>
      </c>
    </row>
    <row r="28" spans="1:2" x14ac:dyDescent="0.25">
      <c r="A28" s="4">
        <v>43645</v>
      </c>
      <c r="B28" s="5">
        <v>31.18</v>
      </c>
    </row>
    <row r="29" spans="1:2" x14ac:dyDescent="0.25">
      <c r="A29" s="4">
        <v>43652</v>
      </c>
      <c r="B29" s="5">
        <v>32.22</v>
      </c>
    </row>
    <row r="30" spans="1:2" x14ac:dyDescent="0.25">
      <c r="A30" s="4">
        <v>43659</v>
      </c>
      <c r="B30" s="5">
        <v>31.17</v>
      </c>
    </row>
    <row r="31" spans="1:2" x14ac:dyDescent="0.25">
      <c r="A31" s="4">
        <v>43666</v>
      </c>
      <c r="B31" s="5">
        <v>31.14</v>
      </c>
    </row>
    <row r="32" spans="1:2" x14ac:dyDescent="0.25">
      <c r="A32" s="4">
        <v>43673</v>
      </c>
      <c r="B32" s="5">
        <v>31.23</v>
      </c>
    </row>
    <row r="33" spans="1:2" x14ac:dyDescent="0.25">
      <c r="A33" s="4">
        <v>43680</v>
      </c>
      <c r="B33" s="5">
        <v>31.99</v>
      </c>
    </row>
    <row r="34" spans="1:2" x14ac:dyDescent="0.25">
      <c r="A34" s="4">
        <v>43687</v>
      </c>
      <c r="B34" s="5">
        <v>31.93</v>
      </c>
    </row>
    <row r="35" spans="1:2" x14ac:dyDescent="0.25">
      <c r="A35" s="4">
        <v>43694</v>
      </c>
      <c r="B35" s="5">
        <v>31.54</v>
      </c>
    </row>
    <row r="36" spans="1:2" x14ac:dyDescent="0.25">
      <c r="A36" s="4">
        <v>43701</v>
      </c>
      <c r="B36" s="5">
        <v>31.79</v>
      </c>
    </row>
    <row r="37" spans="1:2" x14ac:dyDescent="0.25">
      <c r="A37" s="4">
        <v>43708</v>
      </c>
      <c r="B37" s="5">
        <v>31.11</v>
      </c>
    </row>
    <row r="38" spans="1:2" x14ac:dyDescent="0.25">
      <c r="A38" s="4">
        <v>43715</v>
      </c>
      <c r="B38" s="5">
        <v>30.64</v>
      </c>
    </row>
    <row r="39" spans="1:2" x14ac:dyDescent="0.25">
      <c r="A39" s="4">
        <v>43722</v>
      </c>
      <c r="B39" s="5">
        <v>30.16</v>
      </c>
    </row>
    <row r="40" spans="1:2" x14ac:dyDescent="0.25">
      <c r="A40" s="4">
        <v>43729</v>
      </c>
      <c r="B40" s="5">
        <v>30.1</v>
      </c>
    </row>
    <row r="41" spans="1:2" x14ac:dyDescent="0.25">
      <c r="A41" s="4">
        <v>43736</v>
      </c>
      <c r="B41" s="5">
        <v>29.79</v>
      </c>
    </row>
    <row r="42" spans="1:2" x14ac:dyDescent="0.25">
      <c r="A42" s="4">
        <v>43743</v>
      </c>
      <c r="B42" s="5">
        <v>29.44</v>
      </c>
    </row>
    <row r="43" spans="1:2" x14ac:dyDescent="0.25">
      <c r="A43" s="4">
        <v>43750</v>
      </c>
      <c r="B43" s="5">
        <v>29.16</v>
      </c>
    </row>
    <row r="44" spans="1:2" x14ac:dyDescent="0.25">
      <c r="A44" s="4">
        <v>43757</v>
      </c>
      <c r="B44" s="5">
        <v>29.04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H28" sqref="H28"/>
    </sheetView>
  </sheetViews>
  <sheetFormatPr defaultRowHeight="15" x14ac:dyDescent="0.25"/>
  <cols>
    <col min="1" max="1" width="10.140625" bestFit="1" customWidth="1"/>
    <col min="2" max="2" width="14.5703125" bestFit="1" customWidth="1"/>
  </cols>
  <sheetData>
    <row r="1" spans="1:3" x14ac:dyDescent="0.25">
      <c r="A1" s="15" t="s">
        <v>11</v>
      </c>
      <c r="B1" s="15"/>
      <c r="C1" s="15"/>
    </row>
    <row r="2" spans="1:3" x14ac:dyDescent="0.25">
      <c r="A2" t="s">
        <v>9</v>
      </c>
      <c r="B2" t="s">
        <v>12</v>
      </c>
    </row>
    <row r="3" spans="1:3" x14ac:dyDescent="0.25">
      <c r="A3" s="6">
        <v>43466</v>
      </c>
      <c r="B3" s="7">
        <v>149993</v>
      </c>
    </row>
    <row r="4" spans="1:3" x14ac:dyDescent="0.25">
      <c r="A4" s="6">
        <v>43497</v>
      </c>
      <c r="B4" s="7">
        <v>150543</v>
      </c>
    </row>
    <row r="5" spans="1:3" x14ac:dyDescent="0.25">
      <c r="A5" s="6">
        <v>43525</v>
      </c>
      <c r="B5" s="7">
        <v>150856</v>
      </c>
    </row>
    <row r="6" spans="1:3" x14ac:dyDescent="0.25">
      <c r="A6" s="6">
        <v>43556</v>
      </c>
      <c r="B6" s="7">
        <v>151805</v>
      </c>
    </row>
    <row r="7" spans="1:3" x14ac:dyDescent="0.25">
      <c r="A7" s="6">
        <v>43586</v>
      </c>
      <c r="B7" s="7">
        <v>153883</v>
      </c>
    </row>
    <row r="8" spans="1:3" x14ac:dyDescent="0.25">
      <c r="A8" s="6">
        <v>43617</v>
      </c>
      <c r="B8" s="7">
        <v>155353</v>
      </c>
    </row>
    <row r="9" spans="1:3" x14ac:dyDescent="0.25">
      <c r="A9" s="6">
        <v>43647</v>
      </c>
      <c r="B9" s="7">
        <v>155353</v>
      </c>
    </row>
    <row r="10" spans="1:3" x14ac:dyDescent="0.25">
      <c r="A10" s="6">
        <v>43678</v>
      </c>
      <c r="B10" s="7">
        <v>155353</v>
      </c>
    </row>
    <row r="11" spans="1:3" x14ac:dyDescent="0.25">
      <c r="A11" s="6">
        <v>43709</v>
      </c>
      <c r="B11" s="7">
        <v>154178</v>
      </c>
    </row>
    <row r="12" spans="1:3" x14ac:dyDescent="0.25">
      <c r="A12" s="6">
        <v>43739</v>
      </c>
      <c r="B12" s="7">
        <v>156123</v>
      </c>
    </row>
    <row r="13" spans="1:3" x14ac:dyDescent="0.25">
      <c r="A13" s="6">
        <v>43770</v>
      </c>
      <c r="B13" s="7">
        <v>156091</v>
      </c>
    </row>
    <row r="14" spans="1:3" x14ac:dyDescent="0.25">
      <c r="A14" s="6">
        <v>43800</v>
      </c>
      <c r="B14" s="7">
        <v>157361</v>
      </c>
    </row>
    <row r="15" spans="1:3" x14ac:dyDescent="0.25">
      <c r="A15" s="6">
        <v>43831</v>
      </c>
      <c r="B15" s="7">
        <v>156855</v>
      </c>
    </row>
    <row r="16" spans="1:3" x14ac:dyDescent="0.25">
      <c r="A16" s="6">
        <v>43862</v>
      </c>
      <c r="B16" s="7">
        <v>156857</v>
      </c>
    </row>
    <row r="17" spans="1:2" x14ac:dyDescent="0.25">
      <c r="A17" s="6">
        <v>43891</v>
      </c>
      <c r="B17" s="7">
        <v>157035</v>
      </c>
    </row>
    <row r="18" spans="1:2" x14ac:dyDescent="0.25">
      <c r="A18" s="6">
        <v>43922</v>
      </c>
      <c r="B18" s="7">
        <v>155156</v>
      </c>
    </row>
    <row r="19" spans="1:2" x14ac:dyDescent="0.25">
      <c r="A19" s="6">
        <v>43952</v>
      </c>
      <c r="B19" s="7">
        <v>156234</v>
      </c>
    </row>
    <row r="20" spans="1:2" x14ac:dyDescent="0.25">
      <c r="A20" s="6">
        <v>43983</v>
      </c>
      <c r="B20" s="7">
        <v>157894</v>
      </c>
    </row>
    <row r="21" spans="1:2" x14ac:dyDescent="0.25">
      <c r="A21" s="6">
        <v>44013</v>
      </c>
      <c r="B21" s="7">
        <v>157981</v>
      </c>
    </row>
    <row r="22" spans="1:2" x14ac:dyDescent="0.25">
      <c r="A22" s="6">
        <v>44044</v>
      </c>
      <c r="B22" s="7">
        <v>156998</v>
      </c>
    </row>
    <row r="23" spans="1:2" x14ac:dyDescent="0.25">
      <c r="A23" s="6">
        <v>44075</v>
      </c>
      <c r="B23" s="7">
        <v>158310</v>
      </c>
    </row>
    <row r="24" spans="1:2" x14ac:dyDescent="0.25">
      <c r="A24" s="6">
        <v>44105</v>
      </c>
      <c r="B24" s="7">
        <f>TREND(B3:B23,A3:A23,A24:A34)</f>
        <v>159131.65379355929</v>
      </c>
    </row>
    <row r="25" spans="1:2" x14ac:dyDescent="0.25">
      <c r="A25" s="6">
        <v>44136</v>
      </c>
      <c r="B25" s="7">
        <f t="shared" ref="B25:B34" si="0">TREND(B4:B24,A4:A24,A25:A35)</f>
        <v>159300.79933402402</v>
      </c>
    </row>
    <row r="26" spans="1:2" x14ac:dyDescent="0.25">
      <c r="A26" s="6">
        <v>44166</v>
      </c>
      <c r="B26" s="7">
        <f t="shared" si="0"/>
        <v>159420.46384951292</v>
      </c>
    </row>
    <row r="27" spans="1:2" x14ac:dyDescent="0.25">
      <c r="A27" s="6">
        <v>44197</v>
      </c>
      <c r="B27" s="7">
        <f t="shared" si="0"/>
        <v>159483.1997397606</v>
      </c>
    </row>
    <row r="28" spans="1:2" x14ac:dyDescent="0.25">
      <c r="A28" s="6">
        <v>44228</v>
      </c>
      <c r="B28" s="7">
        <f t="shared" si="0"/>
        <v>159537.81357365966</v>
      </c>
    </row>
    <row r="29" spans="1:2" x14ac:dyDescent="0.25">
      <c r="A29" s="6">
        <v>44256</v>
      </c>
      <c r="B29" s="7">
        <f t="shared" si="0"/>
        <v>159697.33683805788</v>
      </c>
    </row>
    <row r="30" spans="1:2" x14ac:dyDescent="0.25">
      <c r="A30" s="6">
        <v>44287</v>
      </c>
      <c r="B30" s="7">
        <f t="shared" si="0"/>
        <v>159993.89998726262</v>
      </c>
    </row>
    <row r="31" spans="1:2" x14ac:dyDescent="0.25">
      <c r="A31" s="6">
        <v>44317</v>
      </c>
      <c r="B31" s="7">
        <f t="shared" si="0"/>
        <v>160276.85268686482</v>
      </c>
    </row>
    <row r="32" spans="1:2" x14ac:dyDescent="0.25">
      <c r="A32" s="6">
        <v>44348</v>
      </c>
      <c r="B32" s="7">
        <f t="shared" si="0"/>
        <v>160555.81526570386</v>
      </c>
    </row>
    <row r="33" spans="1:2" x14ac:dyDescent="0.25">
      <c r="A33" s="6">
        <v>44378</v>
      </c>
      <c r="B33" s="7">
        <f t="shared" si="0"/>
        <v>160679.77936438861</v>
      </c>
    </row>
    <row r="34" spans="1:2" x14ac:dyDescent="0.25">
      <c r="A34" s="6">
        <v>44409</v>
      </c>
      <c r="B34" s="7">
        <f t="shared" si="0"/>
        <v>160957.79917844385</v>
      </c>
    </row>
    <row r="35" spans="1:2" x14ac:dyDescent="0.25">
      <c r="B35" s="7"/>
    </row>
    <row r="36" spans="1:2" x14ac:dyDescent="0.25">
      <c r="B36" s="7"/>
    </row>
    <row r="37" spans="1:2" x14ac:dyDescent="0.25">
      <c r="B37" s="7"/>
    </row>
    <row r="38" spans="1:2" x14ac:dyDescent="0.25">
      <c r="B38" s="7"/>
    </row>
    <row r="39" spans="1:2" x14ac:dyDescent="0.25">
      <c r="B39" s="7"/>
    </row>
    <row r="40" spans="1:2" x14ac:dyDescent="0.25">
      <c r="B40" s="7"/>
    </row>
    <row r="41" spans="1:2" x14ac:dyDescent="0.25">
      <c r="B41" s="7"/>
    </row>
  </sheetData>
  <mergeCells count="1">
    <mergeCell ref="A1:C1"/>
  </mergeCells>
  <conditionalFormatting sqref="A3:A34">
    <cfRule type="timePeriod" dxfId="0" priority="1" timePeriod="lastMonth">
      <formula>AND(MONTH(A3)=MONTH(EDATE(TODAY(),0-1)),YEAR(A3)=YEAR(EDATE(TODAY(),0-1)))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30" zoomScaleNormal="130" workbookViewId="0">
      <selection activeCell="F6" sqref="F6"/>
    </sheetView>
  </sheetViews>
  <sheetFormatPr defaultRowHeight="15.75" x14ac:dyDescent="0.25"/>
  <cols>
    <col min="1" max="16384" width="9.140625" style="8"/>
  </cols>
  <sheetData>
    <row r="1" spans="1:7" s="9" customFormat="1" x14ac:dyDescent="0.25">
      <c r="A1" s="16" t="s">
        <v>18</v>
      </c>
      <c r="B1" s="16"/>
      <c r="C1" s="16"/>
      <c r="D1" s="16"/>
      <c r="E1" s="16"/>
      <c r="F1" s="16"/>
    </row>
    <row r="3" spans="1:7" s="9" customFormat="1" ht="81" customHeight="1" x14ac:dyDescent="0.25">
      <c r="A3" s="11" t="s">
        <v>13</v>
      </c>
      <c r="B3" s="12" t="s">
        <v>14</v>
      </c>
      <c r="C3" s="13" t="s">
        <v>15</v>
      </c>
      <c r="D3" s="13" t="s">
        <v>16</v>
      </c>
      <c r="E3" s="13" t="s">
        <v>17</v>
      </c>
      <c r="F3" s="13" t="s">
        <v>16</v>
      </c>
      <c r="G3" s="10"/>
    </row>
    <row r="4" spans="1:7" x14ac:dyDescent="0.25">
      <c r="A4" s="14">
        <v>2005</v>
      </c>
      <c r="B4" s="14">
        <v>145</v>
      </c>
      <c r="C4" s="14">
        <f t="array" ref="C4:C18">TREND(B4:B18,A4:A18,A4:A18)</f>
        <v>152.55833333333248</v>
      </c>
      <c r="D4" s="14">
        <f>(B4-C4)^2</f>
        <v>57.128402777764947</v>
      </c>
      <c r="E4" s="14">
        <f t="array" ref="E4:E18">TREND(B4:B18,A4:A18,A4:A18)</f>
        <v>152.55833333333248</v>
      </c>
      <c r="F4" s="14">
        <f>(B4-E4)^2</f>
        <v>57.128402777764947</v>
      </c>
    </row>
    <row r="5" spans="1:7" x14ac:dyDescent="0.25">
      <c r="A5" s="14">
        <v>2006</v>
      </c>
      <c r="B5" s="14">
        <v>156</v>
      </c>
      <c r="C5" s="14">
        <v>157.0404761904756</v>
      </c>
      <c r="D5" s="14">
        <f t="shared" ref="D5:D18" si="0">(B5-C5)^2</f>
        <v>1.0825907029466202</v>
      </c>
      <c r="E5" s="14">
        <v>157.0404761904756</v>
      </c>
      <c r="F5" s="14">
        <f t="shared" ref="F5:F18" si="1">(B5-E5)^2</f>
        <v>1.0825907029466202</v>
      </c>
    </row>
    <row r="6" spans="1:7" x14ac:dyDescent="0.25">
      <c r="A6" s="14">
        <v>2007</v>
      </c>
      <c r="B6" s="14">
        <v>167</v>
      </c>
      <c r="C6" s="14">
        <v>161.52261904761872</v>
      </c>
      <c r="D6" s="14">
        <f t="shared" si="0"/>
        <v>30.001702097509273</v>
      </c>
      <c r="E6" s="14">
        <v>161.52261904761872</v>
      </c>
      <c r="F6" s="14">
        <f t="shared" si="1"/>
        <v>30.001702097509273</v>
      </c>
    </row>
    <row r="7" spans="1:7" x14ac:dyDescent="0.25">
      <c r="A7" s="14">
        <v>2008</v>
      </c>
      <c r="B7" s="14">
        <v>169</v>
      </c>
      <c r="C7" s="14">
        <v>166.00476190476184</v>
      </c>
      <c r="D7" s="14">
        <f t="shared" si="0"/>
        <v>8.9714512471659482</v>
      </c>
      <c r="E7" s="14">
        <v>166.00476190476184</v>
      </c>
      <c r="F7" s="14">
        <f t="shared" si="1"/>
        <v>8.9714512471659482</v>
      </c>
    </row>
    <row r="8" spans="1:7" x14ac:dyDescent="0.25">
      <c r="A8" s="14">
        <v>2009</v>
      </c>
      <c r="B8" s="14">
        <v>170</v>
      </c>
      <c r="C8" s="14">
        <v>170.48690476190495</v>
      </c>
      <c r="D8" s="14">
        <f t="shared" si="0"/>
        <v>0.23707624716571846</v>
      </c>
      <c r="E8" s="14">
        <v>170.48690476190495</v>
      </c>
      <c r="F8" s="14">
        <f t="shared" si="1"/>
        <v>0.23707624716571846</v>
      </c>
    </row>
    <row r="9" spans="1:7" x14ac:dyDescent="0.25">
      <c r="A9" s="14">
        <v>2010</v>
      </c>
      <c r="B9" s="14">
        <v>176</v>
      </c>
      <c r="C9" s="14">
        <v>174.96904761904625</v>
      </c>
      <c r="D9" s="14">
        <f t="shared" si="0"/>
        <v>1.0628628117942052</v>
      </c>
      <c r="E9" s="14">
        <v>174.96904761904625</v>
      </c>
      <c r="F9" s="14">
        <f t="shared" si="1"/>
        <v>1.0628628117942052</v>
      </c>
    </row>
    <row r="10" spans="1:7" x14ac:dyDescent="0.25">
      <c r="A10" s="14">
        <v>2011</v>
      </c>
      <c r="B10" s="14">
        <v>180</v>
      </c>
      <c r="C10" s="14">
        <v>179.45119047618937</v>
      </c>
      <c r="D10" s="14">
        <f t="shared" si="0"/>
        <v>0.30119189342525321</v>
      </c>
      <c r="E10" s="14">
        <v>179.45119047618937</v>
      </c>
      <c r="F10" s="14">
        <f t="shared" si="1"/>
        <v>0.30119189342525321</v>
      </c>
    </row>
    <row r="11" spans="1:7" x14ac:dyDescent="0.25">
      <c r="A11" s="14">
        <v>2012</v>
      </c>
      <c r="B11" s="14">
        <v>186</v>
      </c>
      <c r="C11" s="14">
        <v>183.93333333333248</v>
      </c>
      <c r="D11" s="14">
        <f t="shared" si="0"/>
        <v>4.2711111111146201</v>
      </c>
      <c r="E11" s="14">
        <v>183.93333333333248</v>
      </c>
      <c r="F11" s="14">
        <f t="shared" si="1"/>
        <v>4.2711111111146201</v>
      </c>
    </row>
    <row r="12" spans="1:7" x14ac:dyDescent="0.25">
      <c r="A12" s="14">
        <v>2013</v>
      </c>
      <c r="B12" s="14">
        <v>189</v>
      </c>
      <c r="C12" s="14">
        <v>188.4154761904756</v>
      </c>
      <c r="D12" s="14">
        <f t="shared" si="0"/>
        <v>0.34166808390091535</v>
      </c>
      <c r="E12" s="14">
        <v>188.4154761904756</v>
      </c>
      <c r="F12" s="14">
        <f t="shared" si="1"/>
        <v>0.34166808390091535</v>
      </c>
    </row>
    <row r="13" spans="1:7" x14ac:dyDescent="0.25">
      <c r="A13" s="14">
        <v>2014</v>
      </c>
      <c r="B13" s="14">
        <v>195</v>
      </c>
      <c r="C13" s="14">
        <v>192.89761904761872</v>
      </c>
      <c r="D13" s="14">
        <f t="shared" si="0"/>
        <v>4.420005668935624</v>
      </c>
      <c r="E13" s="14">
        <v>192.89761904761872</v>
      </c>
      <c r="F13" s="14">
        <f t="shared" si="1"/>
        <v>4.420005668935624</v>
      </c>
    </row>
    <row r="14" spans="1:7" x14ac:dyDescent="0.25">
      <c r="A14" s="14">
        <v>2015</v>
      </c>
      <c r="B14" s="14">
        <v>197</v>
      </c>
      <c r="C14" s="14">
        <v>197.37976190476184</v>
      </c>
      <c r="D14" s="14">
        <f t="shared" si="0"/>
        <v>0.1442191043083374</v>
      </c>
      <c r="E14" s="14">
        <v>197.37976190476184</v>
      </c>
      <c r="F14" s="14">
        <f t="shared" si="1"/>
        <v>0.1442191043083374</v>
      </c>
    </row>
    <row r="15" spans="1:7" x14ac:dyDescent="0.25">
      <c r="A15" s="14">
        <v>2016</v>
      </c>
      <c r="B15" s="14">
        <v>200</v>
      </c>
      <c r="C15" s="14">
        <v>201.86190476190495</v>
      </c>
      <c r="D15" s="14">
        <f t="shared" si="0"/>
        <v>3.4666893424043379</v>
      </c>
      <c r="E15" s="14">
        <v>201.86190476190495</v>
      </c>
      <c r="F15" s="14">
        <f t="shared" si="1"/>
        <v>3.4666893424043379</v>
      </c>
    </row>
    <row r="16" spans="1:7" x14ac:dyDescent="0.25">
      <c r="A16" s="14">
        <v>2017</v>
      </c>
      <c r="B16" s="14">
        <v>203</v>
      </c>
      <c r="C16" s="14">
        <v>206.34404761904625</v>
      </c>
      <c r="D16" s="14">
        <f t="shared" si="0"/>
        <v>11.182654478448896</v>
      </c>
      <c r="E16" s="14">
        <v>206.34404761904625</v>
      </c>
      <c r="F16" s="14">
        <f t="shared" si="1"/>
        <v>11.182654478448896</v>
      </c>
    </row>
    <row r="17" spans="1:6" x14ac:dyDescent="0.25">
      <c r="A17" s="14">
        <v>2018</v>
      </c>
      <c r="B17" s="14">
        <v>208</v>
      </c>
      <c r="C17" s="14">
        <v>210.82619047618937</v>
      </c>
      <c r="D17" s="14">
        <f t="shared" si="0"/>
        <v>7.9873526077034835</v>
      </c>
      <c r="E17" s="14">
        <v>210.82619047618937</v>
      </c>
      <c r="F17" s="14">
        <f t="shared" si="1"/>
        <v>7.9873526077034835</v>
      </c>
    </row>
    <row r="18" spans="1:6" x14ac:dyDescent="0.25">
      <c r="A18" s="14">
        <v>2019</v>
      </c>
      <c r="B18" s="14">
        <v>218</v>
      </c>
      <c r="C18" s="14">
        <v>215.30833333333248</v>
      </c>
      <c r="D18" s="14">
        <f t="shared" si="0"/>
        <v>7.2450694444490145</v>
      </c>
      <c r="E18" s="14">
        <v>215.30833333333248</v>
      </c>
      <c r="F18" s="14">
        <f t="shared" si="1"/>
        <v>7.2450694444490145</v>
      </c>
    </row>
    <row r="21" spans="1:6" x14ac:dyDescent="0.25">
      <c r="C21" s="8" t="s">
        <v>19</v>
      </c>
      <c r="D21" s="8">
        <f>SQRT(SUM(D4:D18))</f>
        <v>11.740700473951167</v>
      </c>
      <c r="E21" s="8" t="s">
        <v>19</v>
      </c>
      <c r="F21" s="8">
        <f>SQRT(SUM(F4:F18))</f>
        <v>11.740700473951167</v>
      </c>
    </row>
  </sheetData>
  <mergeCells count="1">
    <mergeCell ref="A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Тренд_1</vt:lpstr>
      <vt:lpstr>Тренд_2</vt:lpstr>
      <vt:lpstr>Прогноз</vt:lpstr>
      <vt:lpstr>РОСТ и ТЕНДЕНЦИЯ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2024-10-12T09:21:25Z</dcterms:modified>
</cp:coreProperties>
</file>