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olpa\Documents\GitHub\STIX-GSW_newpapeline2\stix\dbase\demo\vis_demo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1" l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<sst xmlns="http://schemas.openxmlformats.org/spreadsheetml/2006/main" count="57" uniqueCount="19">
  <si>
    <t>REAR</t>
  </si>
  <si>
    <t>SEGMENT</t>
  </si>
  <si>
    <t>Window</t>
  </si>
  <si>
    <t>Pitch</t>
  </si>
  <si>
    <t>Orientation</t>
  </si>
  <si>
    <t>Phase</t>
  </si>
  <si>
    <t>Slit width</t>
  </si>
  <si>
    <t>Slit width gradient</t>
  </si>
  <si>
    <t>RMS error</t>
  </si>
  <si>
    <t>Thickness</t>
  </si>
  <si>
    <t>Bridge width</t>
  </si>
  <si>
    <t>Bridge pitch</t>
  </si>
  <si>
    <t>Phase_wrt_det</t>
  </si>
  <si>
    <t>Det. nom. X</t>
  </si>
  <si>
    <t>Det. Nom. Y</t>
  </si>
  <si>
    <t>Phase_wrt_det_excel</t>
  </si>
  <si>
    <t>CFL</t>
  </si>
  <si>
    <t>BKG</t>
  </si>
  <si>
    <t>Non-recov.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</si>
</sst>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selection activeCell="R15" sqref="R15"/>
    </sheetView>
  </sheetViews>
  <sheetFormatPr defaultRowHeight="15" x14ac:dyDescent="0.25"/>
  <sheetData>
    <row r="1" spans="1:14" x14ac:dyDescent="0.25">
      <c r="A1" t="s">
        <v>0</v>
      </c>
      <c r="B1" t="s">
        <v>1</v>
      </c>
    </row>
    <row r="2" spans="1:1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</row>
    <row r="3" spans="1:14" x14ac:dyDescent="0.25">
      <c r="A3">
        <v>1</v>
      </c>
      <c r="B3" s="1">
        <v>7.7388057934779597E-2</v>
      </c>
      <c r="C3" s="2">
        <v>170.036543951623</v>
      </c>
      <c r="D3" s="3">
        <v>1.7281014035157801E-2</v>
      </c>
      <c r="E3" s="3">
        <v>5.0718249677287497E-2</v>
      </c>
      <c r="F3" s="3">
        <v>6.7331696376659895E-4</v>
      </c>
      <c r="G3" s="3">
        <v>1.1028736443681501E-3</v>
      </c>
      <c r="H3" s="3">
        <v>0.362763917821049</v>
      </c>
      <c r="I3" s="3">
        <v>3.98489484801701E-2</v>
      </c>
      <c r="J3" s="1">
        <v>1.13019940038327</v>
      </c>
      <c r="K3">
        <v>4.3729666E-3</v>
      </c>
      <c r="L3">
        <v>-62.5</v>
      </c>
      <c r="M3">
        <v>36.5</v>
      </c>
      <c r="N3">
        <f>MOD(ABS(-TAN((90-C3)*PI()/180)*(L3)+1*(M3)-(D3)/COS((90-C3)*PI()/180)-(10000*B3)/COS((90-C3)*PI()/180))/SQRT((TAN((90-C3)*PI()/180))^2+1),B3)</f>
        <v>4.371148786992074E-3</v>
      </c>
    </row>
    <row r="4" spans="1:14" x14ac:dyDescent="0.25">
      <c r="A4">
        <v>2</v>
      </c>
      <c r="B4" s="1">
        <v>0.159964941667636</v>
      </c>
      <c r="C4" s="2">
        <v>129.58832249413999</v>
      </c>
      <c r="D4" s="3">
        <v>0.14970018938058599</v>
      </c>
      <c r="E4" s="3">
        <v>8.0623907518748303E-2</v>
      </c>
      <c r="F4" s="3">
        <v>4.4041420258633798E-4</v>
      </c>
      <c r="G4" s="3">
        <v>8.0390619858057598E-4</v>
      </c>
      <c r="H4" s="3">
        <v>0.39011448092446599</v>
      </c>
      <c r="I4" s="3">
        <v>5.4263479639497798E-2</v>
      </c>
      <c r="J4" s="1">
        <v>1.9707294319276401</v>
      </c>
      <c r="K4">
        <v>0.14165321</v>
      </c>
      <c r="L4">
        <v>-62.5</v>
      </c>
      <c r="M4">
        <v>13.5</v>
      </c>
      <c r="N4">
        <f t="shared" ref="N4:N43" si="0">MOD(ABS(-TAN((90-C4)*PI()/180)*(L4)+1*(M4)-(D4)/COS((90-C4)*PI()/180)-(10000*B4)/COS((90-C4)*PI()/180))/SQRT((TAN((90-C4)*PI()/180))^2+1),B4)</f>
        <v>0.14165211582476966</v>
      </c>
    </row>
    <row r="5" spans="1:14" x14ac:dyDescent="0.25">
      <c r="A5">
        <v>3</v>
      </c>
      <c r="B5" s="1">
        <v>0.99922627386074003</v>
      </c>
      <c r="C5" s="2">
        <v>148.37324134540901</v>
      </c>
      <c r="D5" s="3">
        <v>8.6003504952193499E-2</v>
      </c>
      <c r="E5" s="3">
        <v>0.49201274672309803</v>
      </c>
      <c r="F5" s="3">
        <v>2.6134057779443999E-3</v>
      </c>
      <c r="G5" s="3">
        <v>1.1395613735531299E-3</v>
      </c>
      <c r="H5" s="3">
        <v>0.420965377058171</v>
      </c>
      <c r="I5" s="3">
        <v>0</v>
      </c>
      <c r="J5" s="1">
        <v>0</v>
      </c>
      <c r="K5">
        <v>0.42923951999999999</v>
      </c>
      <c r="L5">
        <v>-62.5</v>
      </c>
      <c r="M5">
        <v>-13.5</v>
      </c>
      <c r="N5">
        <f t="shared" si="0"/>
        <v>0.4292389193374202</v>
      </c>
    </row>
    <row r="6" spans="1:14" x14ac:dyDescent="0.25">
      <c r="A6">
        <v>4</v>
      </c>
      <c r="B6" s="1">
        <v>0.46969695652322102</v>
      </c>
      <c r="C6" s="2">
        <v>71.433998730601203</v>
      </c>
      <c r="D6" s="3">
        <v>0.45595304906975598</v>
      </c>
      <c r="E6" s="3">
        <v>0.243071564264876</v>
      </c>
      <c r="F6" s="3">
        <v>2.9422325356067598E-3</v>
      </c>
      <c r="G6" s="3">
        <v>1.0324615196763099E-3</v>
      </c>
      <c r="H6" s="3">
        <v>0.392175926231429</v>
      </c>
      <c r="I6" s="3">
        <v>4.1633967739184603E-2</v>
      </c>
      <c r="J6" s="1">
        <v>3.1502735646506301</v>
      </c>
      <c r="K6">
        <v>0.12629536</v>
      </c>
      <c r="L6">
        <v>-62.5</v>
      </c>
      <c r="M6">
        <v>-36.5</v>
      </c>
      <c r="N6">
        <f t="shared" si="0"/>
        <v>0.12629600020644194</v>
      </c>
    </row>
    <row r="7" spans="1:14" x14ac:dyDescent="0.25">
      <c r="A7">
        <v>5</v>
      </c>
      <c r="B7" s="1">
        <v>0.111830700972985</v>
      </c>
      <c r="C7" s="2">
        <v>30.1801102725844</v>
      </c>
      <c r="D7" s="3">
        <v>4.9738942232358502E-2</v>
      </c>
      <c r="E7" s="3">
        <v>6.2273301530093E-2</v>
      </c>
      <c r="F7" s="3">
        <v>4.75340282057348E-4</v>
      </c>
      <c r="G7" s="3">
        <v>9.1958569628410199E-4</v>
      </c>
      <c r="H7" s="3">
        <v>0.40815004776212499</v>
      </c>
      <c r="I7" s="3">
        <v>3.7827047528158103E-2</v>
      </c>
      <c r="J7" s="1">
        <v>1.69065256846359</v>
      </c>
      <c r="K7">
        <v>1.0755489999999999E-2</v>
      </c>
      <c r="L7">
        <v>-37.5</v>
      </c>
      <c r="M7">
        <v>59.5</v>
      </c>
      <c r="N7">
        <f t="shared" si="0"/>
        <v>1.0754543669965894E-2</v>
      </c>
    </row>
    <row r="8" spans="1:14" x14ac:dyDescent="0.25">
      <c r="A8">
        <v>6</v>
      </c>
      <c r="B8" s="1">
        <v>0.15953872495045299</v>
      </c>
      <c r="C8" s="2">
        <v>70.479568791823894</v>
      </c>
      <c r="D8" s="3">
        <v>8.5739768001506702E-3</v>
      </c>
      <c r="E8" s="3">
        <v>8.4873819153938102E-2</v>
      </c>
      <c r="F8" s="3">
        <v>5.6411403037227999E-4</v>
      </c>
      <c r="G8" s="3">
        <v>6.7362963029225201E-4</v>
      </c>
      <c r="H8" s="3">
        <v>0.422590369266862</v>
      </c>
      <c r="I8" s="3">
        <v>5.8238265160878502E-2</v>
      </c>
      <c r="J8" s="1">
        <v>1.5800388876340401</v>
      </c>
      <c r="K8">
        <v>0.14006847</v>
      </c>
      <c r="L8">
        <v>-37.5</v>
      </c>
      <c r="M8">
        <v>36.5</v>
      </c>
      <c r="N8">
        <f t="shared" si="0"/>
        <v>0.14006868670348524</v>
      </c>
    </row>
    <row r="9" spans="1:14" x14ac:dyDescent="0.25">
      <c r="A9">
        <v>7</v>
      </c>
      <c r="B9" s="1">
        <v>7.78337797630584E-2</v>
      </c>
      <c r="C9" s="2">
        <v>109.753710741871</v>
      </c>
      <c r="D9" s="3">
        <v>3.8798185198603397E-2</v>
      </c>
      <c r="E9" s="3">
        <v>5.3422258893675197E-2</v>
      </c>
      <c r="F9" s="3">
        <v>1.1580785985502401E-3</v>
      </c>
      <c r="G9" s="3">
        <v>6.9647433170623798E-4</v>
      </c>
      <c r="H9" s="3">
        <v>0.389579652733133</v>
      </c>
      <c r="I9" s="3">
        <v>3.9920309324972397E-2</v>
      </c>
      <c r="J9" s="1">
        <v>1.05044644203236</v>
      </c>
      <c r="K9">
        <v>7.3805457000000003E-3</v>
      </c>
      <c r="L9">
        <v>-37.5</v>
      </c>
      <c r="M9">
        <v>13.5</v>
      </c>
      <c r="N9">
        <f t="shared" si="0"/>
        <v>7.3801633168029124E-3</v>
      </c>
    </row>
    <row r="10" spans="1:14" x14ac:dyDescent="0.25">
      <c r="A10">
        <v>8</v>
      </c>
      <c r="B10" s="1">
        <v>0.33075094056881499</v>
      </c>
      <c r="C10" s="2">
        <v>149.45968886524199</v>
      </c>
      <c r="D10" s="3">
        <v>0.30206051712687099</v>
      </c>
      <c r="E10" s="3">
        <v>0.17123028400252599</v>
      </c>
      <c r="F10" s="3">
        <v>1.0010305105902001E-3</v>
      </c>
      <c r="G10" s="3">
        <v>9.4541940068632599E-4</v>
      </c>
      <c r="H10" s="3">
        <v>0.38054385385596501</v>
      </c>
      <c r="I10" s="3">
        <v>4.3374747718153098E-2</v>
      </c>
      <c r="J10" s="1">
        <v>2.66039331367466</v>
      </c>
      <c r="K10">
        <v>0.10034368</v>
      </c>
      <c r="L10">
        <v>-37.5</v>
      </c>
      <c r="M10">
        <v>-13.5</v>
      </c>
      <c r="N10">
        <f t="shared" si="0"/>
        <v>0.10034346566083713</v>
      </c>
    </row>
    <row r="11" spans="1:14" x14ac:dyDescent="0.25">
      <c r="A11">
        <v>9</v>
      </c>
      <c r="B11" s="1" t="s">
        <v>16</v>
      </c>
      <c r="C11" s="2" t="s">
        <v>16</v>
      </c>
      <c r="D11" s="3" t="s">
        <v>16</v>
      </c>
      <c r="E11" s="3" t="s">
        <v>16</v>
      </c>
      <c r="F11" s="3" t="s">
        <v>16</v>
      </c>
      <c r="G11" s="3" t="s">
        <v>16</v>
      </c>
      <c r="H11" s="3" t="s">
        <v>16</v>
      </c>
      <c r="I11" s="3" t="s">
        <v>16</v>
      </c>
      <c r="J11" s="1" t="s">
        <v>16</v>
      </c>
      <c r="K11" s="1" t="s">
        <v>16</v>
      </c>
      <c r="L11" s="1" t="s">
        <v>16</v>
      </c>
      <c r="M11" s="1" t="s">
        <v>16</v>
      </c>
      <c r="N11" s="1" t="s">
        <v>16</v>
      </c>
    </row>
    <row r="12" spans="1:14" x14ac:dyDescent="0.25">
      <c r="A12">
        <v>10</v>
      </c>
      <c r="B12" s="1" t="s">
        <v>17</v>
      </c>
      <c r="C12" s="2" t="s">
        <v>17</v>
      </c>
      <c r="D12" s="3" t="s">
        <v>17</v>
      </c>
      <c r="E12" s="3" t="s">
        <v>17</v>
      </c>
      <c r="F12" s="3" t="s">
        <v>17</v>
      </c>
      <c r="G12" s="3" t="s">
        <v>17</v>
      </c>
      <c r="H12" s="3" t="s">
        <v>17</v>
      </c>
      <c r="I12" s="3" t="s">
        <v>17</v>
      </c>
      <c r="J12" s="1" t="s">
        <v>17</v>
      </c>
      <c r="K12" s="1" t="s">
        <v>17</v>
      </c>
      <c r="L12" s="1" t="s">
        <v>17</v>
      </c>
      <c r="M12" s="1" t="s">
        <v>17</v>
      </c>
      <c r="N12" s="1" t="s">
        <v>17</v>
      </c>
    </row>
    <row r="13" spans="1:14" x14ac:dyDescent="0.25">
      <c r="A13">
        <v>11</v>
      </c>
      <c r="B13" s="1">
        <v>0.11422414</v>
      </c>
      <c r="C13" s="2">
        <v>149.93035</v>
      </c>
      <c r="D13" s="3">
        <v>6.6836181999999994E-2</v>
      </c>
      <c r="E13" s="3">
        <v>9.7070393000000005E-2</v>
      </c>
      <c r="F13" s="3">
        <v>3.8246538000000002E-4</v>
      </c>
      <c r="G13" s="3">
        <v>1.0941525999999999E-3</v>
      </c>
      <c r="H13" s="3" t="s">
        <v>18</v>
      </c>
      <c r="I13" s="3">
        <v>4.9516117999999998E-2</v>
      </c>
      <c r="J13" s="1">
        <v>1.1002786</v>
      </c>
      <c r="L13">
        <v>-12.5</v>
      </c>
      <c r="M13">
        <v>73.5</v>
      </c>
      <c r="N13">
        <f t="shared" si="0"/>
        <v>0.10030137425254082</v>
      </c>
    </row>
    <row r="14" spans="1:14" x14ac:dyDescent="0.25">
      <c r="B14" s="1">
        <v>0.11421845</v>
      </c>
      <c r="C14" s="2">
        <v>149.93799999999999</v>
      </c>
      <c r="D14" s="3">
        <v>9.7184941999999996E-2</v>
      </c>
      <c r="E14" s="3">
        <v>9.5086374000000001E-2</v>
      </c>
      <c r="F14" s="3">
        <v>3.6596493000000001E-4</v>
      </c>
      <c r="G14" s="3">
        <v>1.0518792E-3</v>
      </c>
      <c r="H14" s="3" t="s">
        <v>18</v>
      </c>
      <c r="I14" s="3"/>
      <c r="J14" s="1"/>
      <c r="L14">
        <v>-12.5</v>
      </c>
      <c r="M14">
        <v>73.5</v>
      </c>
      <c r="N14">
        <f t="shared" si="0"/>
        <v>2.4463650603425452E-2</v>
      </c>
    </row>
    <row r="15" spans="1:14" x14ac:dyDescent="0.25">
      <c r="B15" s="1">
        <v>0.11422301999999999</v>
      </c>
      <c r="C15" s="2">
        <v>149.93088</v>
      </c>
      <c r="D15" s="3">
        <v>3.0875675000000002E-2</v>
      </c>
      <c r="E15" s="3">
        <v>9.2167821999999996E-2</v>
      </c>
      <c r="F15" s="3">
        <v>8.3010497000000005E-4</v>
      </c>
      <c r="G15" s="3">
        <v>1.0211199999999999E-3</v>
      </c>
      <c r="H15" s="3" t="s">
        <v>18</v>
      </c>
      <c r="I15" s="3"/>
      <c r="J15" s="1"/>
      <c r="L15">
        <v>-12.5</v>
      </c>
      <c r="M15">
        <v>73.5</v>
      </c>
      <c r="N15">
        <f t="shared" si="0"/>
        <v>6.4731835019966544E-2</v>
      </c>
    </row>
    <row r="16" spans="1:14" x14ac:dyDescent="0.25">
      <c r="A16">
        <v>12</v>
      </c>
      <c r="B16" s="1">
        <v>0.1083937</v>
      </c>
      <c r="C16" s="2">
        <v>130.13050999999999</v>
      </c>
      <c r="D16" s="3">
        <v>5.4181223000000001E-2</v>
      </c>
      <c r="E16" s="3">
        <v>8.1276639999999997E-2</v>
      </c>
      <c r="F16" s="3">
        <v>2.5538630999999998E-4</v>
      </c>
      <c r="G16" s="3">
        <v>1.0491216000000001E-3</v>
      </c>
      <c r="H16" s="3" t="s">
        <v>18</v>
      </c>
      <c r="I16" s="3">
        <v>4.6195036000000002E-2</v>
      </c>
      <c r="J16" s="1">
        <v>1.1802391000000001</v>
      </c>
      <c r="L16">
        <v>-12.5</v>
      </c>
      <c r="M16">
        <v>50.5</v>
      </c>
      <c r="N16">
        <f t="shared" si="0"/>
        <v>6.6636378454647344E-2</v>
      </c>
    </row>
    <row r="17" spans="1:14" x14ac:dyDescent="0.25">
      <c r="B17" s="1">
        <v>0.10840622</v>
      </c>
      <c r="C17" s="2">
        <v>130.13069999999999</v>
      </c>
      <c r="D17" s="3">
        <v>0.10264934000000001</v>
      </c>
      <c r="E17" s="3">
        <v>8.1021552999999996E-2</v>
      </c>
      <c r="F17" s="3">
        <v>5.2055443999999998E-4</v>
      </c>
      <c r="G17" s="3">
        <v>9.6515991999999995E-4</v>
      </c>
      <c r="H17" s="3" t="s">
        <v>18</v>
      </c>
      <c r="I17" s="3"/>
      <c r="J17" s="1"/>
      <c r="L17">
        <v>-12.5</v>
      </c>
      <c r="M17">
        <v>50.5</v>
      </c>
      <c r="N17">
        <f t="shared" si="0"/>
        <v>1.0368544529399948E-2</v>
      </c>
    </row>
    <row r="18" spans="1:14" x14ac:dyDescent="0.25">
      <c r="A18">
        <v>13</v>
      </c>
      <c r="B18" s="1">
        <v>0.11400809000000001</v>
      </c>
      <c r="C18" s="2">
        <v>89.864157000000006</v>
      </c>
      <c r="D18" s="3">
        <v>0.10648509</v>
      </c>
      <c r="E18" s="3">
        <v>8.9101490000000005E-2</v>
      </c>
      <c r="F18" s="3">
        <v>4.7748502999999997E-4</v>
      </c>
      <c r="G18" s="3">
        <v>8.6483078000000005E-4</v>
      </c>
      <c r="H18" s="3" t="s">
        <v>18</v>
      </c>
      <c r="I18" s="3">
        <v>6.5576781000000001E-2</v>
      </c>
      <c r="J18" s="1">
        <v>1.0999346000000001</v>
      </c>
      <c r="L18">
        <v>-12.5</v>
      </c>
      <c r="M18">
        <v>27.5</v>
      </c>
      <c r="N18">
        <f t="shared" si="0"/>
        <v>5.2875754072134296E-2</v>
      </c>
    </row>
    <row r="19" spans="1:14" x14ac:dyDescent="0.25">
      <c r="B19" s="1">
        <v>0.11399469</v>
      </c>
      <c r="C19" s="2">
        <v>89.864863</v>
      </c>
      <c r="D19" s="3">
        <v>3.6222904E-2</v>
      </c>
      <c r="E19" s="3">
        <v>9.1515198000000006E-2</v>
      </c>
      <c r="F19" s="3">
        <v>6.7634072000000004E-4</v>
      </c>
      <c r="G19" s="3">
        <v>8.2976027000000003E-4</v>
      </c>
      <c r="H19" s="3" t="s">
        <v>18</v>
      </c>
      <c r="I19" s="3"/>
      <c r="J19" s="1"/>
      <c r="L19">
        <v>-12.5</v>
      </c>
      <c r="M19">
        <v>27.5</v>
      </c>
      <c r="N19">
        <f t="shared" si="0"/>
        <v>9.3532081640718884E-2</v>
      </c>
    </row>
    <row r="20" spans="1:14" x14ac:dyDescent="0.25">
      <c r="B20" s="1">
        <v>0.11401466</v>
      </c>
      <c r="C20" s="2">
        <v>89.862204000000006</v>
      </c>
      <c r="D20" s="3">
        <v>6.5803607E-2</v>
      </c>
      <c r="E20" s="3">
        <v>8.3273396E-2</v>
      </c>
      <c r="F20" s="3">
        <v>9.2254184000000003E-4</v>
      </c>
      <c r="G20" s="3">
        <v>8.7513212999999995E-4</v>
      </c>
      <c r="H20" s="3" t="s">
        <v>18</v>
      </c>
      <c r="I20" s="3"/>
      <c r="J20" s="1"/>
      <c r="L20">
        <v>-12.5</v>
      </c>
      <c r="M20">
        <v>27.5</v>
      </c>
      <c r="N20">
        <f t="shared" si="0"/>
        <v>1.3353802180929145E-2</v>
      </c>
    </row>
    <row r="21" spans="1:14" x14ac:dyDescent="0.25">
      <c r="A21">
        <v>14</v>
      </c>
      <c r="B21" s="1">
        <v>0.65712432528545694</v>
      </c>
      <c r="C21" s="2">
        <v>112.012695181751</v>
      </c>
      <c r="D21" s="3">
        <v>0.26749359092531999</v>
      </c>
      <c r="E21" s="3">
        <v>0.34548662234091299</v>
      </c>
      <c r="F21" s="3">
        <v>3.0802732559155502E-3</v>
      </c>
      <c r="G21" s="3">
        <v>1.30372825072667E-3</v>
      </c>
      <c r="H21" s="3">
        <v>0.39765507229119101</v>
      </c>
      <c r="I21" s="3">
        <v>0</v>
      </c>
      <c r="J21" s="1">
        <v>0</v>
      </c>
      <c r="K21">
        <v>0.22019773000000001</v>
      </c>
      <c r="L21">
        <v>-12.5</v>
      </c>
      <c r="M21">
        <v>-27.5</v>
      </c>
      <c r="N21">
        <f t="shared" si="0"/>
        <v>0.22019771679655187</v>
      </c>
    </row>
    <row r="22" spans="1:14" x14ac:dyDescent="0.25">
      <c r="A22">
        <v>15</v>
      </c>
      <c r="B22" s="1">
        <v>0.22565315078332801</v>
      </c>
      <c r="C22" s="2">
        <v>49.427372881933998</v>
      </c>
      <c r="D22" s="3">
        <v>3.2620644204730799E-2</v>
      </c>
      <c r="E22" s="3">
        <v>0.115510697004594</v>
      </c>
      <c r="F22" s="3">
        <v>2.02692427829901E-3</v>
      </c>
      <c r="G22" s="3">
        <v>1.3986558869808899E-3</v>
      </c>
      <c r="H22" s="3">
        <v>0.37874557226632999</v>
      </c>
      <c r="I22" s="3">
        <v>5.2657683883484498E-2</v>
      </c>
      <c r="J22" s="1">
        <v>1.97051061677463</v>
      </c>
      <c r="K22">
        <v>2.3852426999999999E-2</v>
      </c>
      <c r="L22">
        <v>-12.5</v>
      </c>
      <c r="M22">
        <v>-50.5</v>
      </c>
      <c r="N22">
        <f t="shared" si="0"/>
        <v>2.3853261129659964E-2</v>
      </c>
    </row>
    <row r="23" spans="1:14" x14ac:dyDescent="0.25">
      <c r="A23">
        <v>16</v>
      </c>
      <c r="B23" s="1">
        <v>0.69175792110818601</v>
      </c>
      <c r="C23" s="2">
        <v>169.60851216852299</v>
      </c>
      <c r="D23" s="3">
        <v>0.36117589406141298</v>
      </c>
      <c r="E23" s="3">
        <v>0.34509380759181302</v>
      </c>
      <c r="F23" s="3">
        <v>2.1064583929138298E-3</v>
      </c>
      <c r="G23" s="3">
        <v>1.13838018206272E-3</v>
      </c>
      <c r="H23" s="3">
        <v>0.40532760089048397</v>
      </c>
      <c r="I23" s="3">
        <v>0</v>
      </c>
      <c r="J23" s="1">
        <v>0</v>
      </c>
      <c r="K23">
        <v>0.31852545999999998</v>
      </c>
      <c r="L23">
        <v>-12.5</v>
      </c>
      <c r="M23">
        <v>-73.5</v>
      </c>
      <c r="N23">
        <f t="shared" si="0"/>
        <v>0.31852816596596212</v>
      </c>
    </row>
    <row r="24" spans="1:14" x14ac:dyDescent="0.25">
      <c r="A24">
        <v>17</v>
      </c>
      <c r="B24" s="1">
        <v>0.10893971</v>
      </c>
      <c r="C24" s="2">
        <v>10.031195</v>
      </c>
      <c r="D24" s="3">
        <v>0.10563371000000001</v>
      </c>
      <c r="E24" s="3">
        <v>8.6092689E-2</v>
      </c>
      <c r="F24" s="3">
        <v>4.4724334E-4</v>
      </c>
      <c r="G24" s="3">
        <v>9.9892718000000008E-4</v>
      </c>
      <c r="H24" s="3" t="s">
        <v>18</v>
      </c>
      <c r="I24" s="3">
        <v>5.9351517999999999E-2</v>
      </c>
      <c r="J24" s="1">
        <v>1.1298748000000001</v>
      </c>
      <c r="L24">
        <v>12.5</v>
      </c>
      <c r="M24">
        <v>73.5</v>
      </c>
      <c r="N24">
        <f t="shared" si="0"/>
        <v>4.7757156118345967E-2</v>
      </c>
    </row>
    <row r="25" spans="1:14" x14ac:dyDescent="0.25">
      <c r="B25" s="1">
        <v>0.10895802</v>
      </c>
      <c r="C25" s="2">
        <v>10.034184</v>
      </c>
      <c r="D25" s="3">
        <v>5.2338587999999998E-2</v>
      </c>
      <c r="E25" s="3">
        <v>8.4505374999999994E-2</v>
      </c>
      <c r="F25" s="3">
        <v>5.0547988000000004E-4</v>
      </c>
      <c r="G25" s="3">
        <v>9.1589543999999999E-4</v>
      </c>
      <c r="H25" s="3" t="s">
        <v>18</v>
      </c>
      <c r="I25" s="3"/>
      <c r="J25" s="1"/>
      <c r="L25">
        <v>12.5</v>
      </c>
      <c r="M25">
        <v>73.5</v>
      </c>
      <c r="N25">
        <f t="shared" si="0"/>
        <v>9.9603984722385144E-2</v>
      </c>
    </row>
    <row r="26" spans="1:14" x14ac:dyDescent="0.25">
      <c r="A26">
        <v>18</v>
      </c>
      <c r="B26" s="1">
        <v>0.11423077</v>
      </c>
      <c r="C26" s="2">
        <v>30.058095000000002</v>
      </c>
      <c r="D26" s="3">
        <v>9.2260308999999999E-2</v>
      </c>
      <c r="E26" s="3">
        <v>9.5401128000000002E-2</v>
      </c>
      <c r="F26" s="3">
        <v>6.8924450000000005E-4</v>
      </c>
      <c r="G26" s="3">
        <v>1.2653718E-3</v>
      </c>
      <c r="H26" s="3" t="s">
        <v>18</v>
      </c>
      <c r="I26" s="3">
        <v>5.0569577999999997E-2</v>
      </c>
      <c r="J26" s="1">
        <v>1.1000589000000001</v>
      </c>
      <c r="L26">
        <v>12.5</v>
      </c>
      <c r="M26">
        <v>50.5</v>
      </c>
      <c r="N26">
        <f t="shared" si="0"/>
        <v>9.9807848438689672E-3</v>
      </c>
    </row>
    <row r="27" spans="1:14" x14ac:dyDescent="0.25">
      <c r="B27" s="1">
        <v>0.11421953999999999</v>
      </c>
      <c r="C27" s="2">
        <v>30.062815000000001</v>
      </c>
      <c r="D27" s="3">
        <v>6.0839138000000001E-2</v>
      </c>
      <c r="E27" s="3">
        <v>9.4101641999999999E-2</v>
      </c>
      <c r="F27" s="3">
        <v>5.8947380000000003E-4</v>
      </c>
      <c r="G27" s="3">
        <v>1.0523055999999999E-3</v>
      </c>
      <c r="H27" s="3" t="s">
        <v>18</v>
      </c>
      <c r="I27" s="3"/>
      <c r="J27" s="1"/>
      <c r="L27">
        <v>12.5</v>
      </c>
      <c r="M27">
        <v>50.5</v>
      </c>
      <c r="N27">
        <f t="shared" si="0"/>
        <v>8.7247747690594304E-2</v>
      </c>
    </row>
    <row r="28" spans="1:14" x14ac:dyDescent="0.25">
      <c r="B28" s="1">
        <v>0.11423763000000001</v>
      </c>
      <c r="C28" s="2">
        <v>30.060468</v>
      </c>
      <c r="D28" s="3">
        <v>1.6591946E-2</v>
      </c>
      <c r="E28" s="3">
        <v>9.1920837000000005E-2</v>
      </c>
      <c r="F28" s="3">
        <v>1.3630419E-3</v>
      </c>
      <c r="G28" s="3">
        <v>1.0643676000000001E-3</v>
      </c>
      <c r="H28" s="3" t="s">
        <v>18</v>
      </c>
      <c r="I28" s="3"/>
      <c r="J28" s="1"/>
      <c r="L28">
        <v>12.5</v>
      </c>
      <c r="M28">
        <v>50.5</v>
      </c>
      <c r="N28">
        <f t="shared" si="0"/>
        <v>4.7344848871957751E-2</v>
      </c>
    </row>
    <row r="29" spans="1:14" x14ac:dyDescent="0.25">
      <c r="A29">
        <v>19</v>
      </c>
      <c r="B29" s="1">
        <v>0.10849162</v>
      </c>
      <c r="C29" s="2">
        <v>69.837725000000006</v>
      </c>
      <c r="D29" s="3">
        <v>8.5259359000000007E-2</v>
      </c>
      <c r="E29" s="3">
        <v>7.8315806000000002E-2</v>
      </c>
      <c r="F29" s="3">
        <v>8.0939333000000003E-4</v>
      </c>
      <c r="G29" s="3">
        <v>8.9954437999999995E-4</v>
      </c>
      <c r="H29" s="3" t="s">
        <v>18</v>
      </c>
      <c r="I29" s="3">
        <v>5.9092314999999999E-2</v>
      </c>
      <c r="J29" s="1">
        <v>1.0501684</v>
      </c>
      <c r="L29">
        <v>12.5</v>
      </c>
      <c r="M29">
        <v>27.5</v>
      </c>
      <c r="N29">
        <f>MOD(ABS(-TAN((90-C29)*PI()/180)*(L29)+1*(M29)-(D29)/COS((90-C29)*PI()/180)-(10000*B29)/COS((90-C29)*PI()/180))/SQRT((TAN((90-C29)*PI()/180))^2+1),B29)</f>
        <v>6.0297833113917149E-2</v>
      </c>
    </row>
    <row r="30" spans="1:14" x14ac:dyDescent="0.25">
      <c r="B30" s="1">
        <v>0.10849336</v>
      </c>
      <c r="C30" s="2">
        <v>69.834096000000002</v>
      </c>
      <c r="D30" s="3">
        <v>2.5679295000000001E-2</v>
      </c>
      <c r="E30" s="3">
        <v>8.1422895999999995E-2</v>
      </c>
      <c r="F30" s="3">
        <v>9.4394746999999996E-4</v>
      </c>
      <c r="G30" s="3">
        <v>9.0402410000000005E-4</v>
      </c>
      <c r="H30" s="3" t="s">
        <v>18</v>
      </c>
      <c r="I30" s="3"/>
      <c r="J30" s="1"/>
      <c r="L30">
        <v>12.5</v>
      </c>
      <c r="M30">
        <v>27.5</v>
      </c>
      <c r="N30">
        <f t="shared" si="0"/>
        <v>2.4059026924504179E-3</v>
      </c>
    </row>
    <row r="31" spans="1:14" x14ac:dyDescent="0.25">
      <c r="A31">
        <v>20</v>
      </c>
      <c r="B31" s="1">
        <v>0.95141208947903699</v>
      </c>
      <c r="C31" s="2">
        <v>93.105207286116496</v>
      </c>
      <c r="D31" s="3">
        <v>0.21941141645766399</v>
      </c>
      <c r="E31" s="3">
        <v>0.49204980413295402</v>
      </c>
      <c r="F31" s="3">
        <v>3.9125405695850596E-3</v>
      </c>
      <c r="G31" s="3">
        <v>1.3797642642448E-3</v>
      </c>
      <c r="H31" s="3">
        <v>0.40518015000000002</v>
      </c>
      <c r="I31" s="3">
        <v>0</v>
      </c>
      <c r="J31" s="1">
        <v>0</v>
      </c>
      <c r="K31">
        <v>0.36237649999999999</v>
      </c>
      <c r="L31">
        <v>12.5</v>
      </c>
      <c r="M31">
        <v>-27.5</v>
      </c>
      <c r="N31">
        <f t="shared" si="0"/>
        <v>0.36237652076906812</v>
      </c>
    </row>
    <row r="32" spans="1:14" x14ac:dyDescent="0.25">
      <c r="A32">
        <v>21</v>
      </c>
      <c r="B32" s="1">
        <v>0.478018247442899</v>
      </c>
      <c r="C32" s="2">
        <v>10.2726030199067</v>
      </c>
      <c r="D32" s="3">
        <v>0.42535161484425799</v>
      </c>
      <c r="E32" s="3">
        <v>0.24153086007152</v>
      </c>
      <c r="F32" s="3">
        <v>1.2482571633275401E-3</v>
      </c>
      <c r="G32" s="3">
        <v>1.4157877283093099E-3</v>
      </c>
      <c r="H32" s="3">
        <v>0.38659527264985299</v>
      </c>
      <c r="I32" s="3">
        <v>4.3593985633308699E-2</v>
      </c>
      <c r="J32" s="1">
        <v>3.0210322969114598</v>
      </c>
      <c r="K32">
        <v>0.21991144000000001</v>
      </c>
      <c r="L32">
        <v>12.5</v>
      </c>
      <c r="M32">
        <v>-50.5</v>
      </c>
      <c r="N32">
        <f t="shared" si="0"/>
        <v>0.21991327392144122</v>
      </c>
    </row>
    <row r="33" spans="1:14" x14ac:dyDescent="0.25">
      <c r="A33">
        <v>22</v>
      </c>
      <c r="B33" s="1">
        <v>0.99921229944260004</v>
      </c>
      <c r="C33" s="2">
        <v>31.620967555785601</v>
      </c>
      <c r="D33" s="3">
        <v>0.216249860883928</v>
      </c>
      <c r="E33" s="3">
        <v>0.48784148134781302</v>
      </c>
      <c r="F33" s="3">
        <v>2.5891264942834902E-3</v>
      </c>
      <c r="G33" s="3">
        <v>1.5840282949183299E-3</v>
      </c>
      <c r="H33" s="3">
        <v>0.414392061729215</v>
      </c>
      <c r="I33" s="3">
        <v>0</v>
      </c>
      <c r="J33" s="1">
        <v>0</v>
      </c>
      <c r="K33">
        <v>0.4349055</v>
      </c>
      <c r="L33">
        <v>12.5</v>
      </c>
      <c r="M33">
        <v>-73.5</v>
      </c>
      <c r="N33">
        <f t="shared" si="0"/>
        <v>0.43490709138516026</v>
      </c>
    </row>
    <row r="34" spans="1:14" x14ac:dyDescent="0.25">
      <c r="A34">
        <v>23</v>
      </c>
      <c r="B34" s="1">
        <v>0.111828550577232</v>
      </c>
      <c r="C34" s="2">
        <v>149.80414248183499</v>
      </c>
      <c r="D34" s="3">
        <v>3.7987258949395301E-2</v>
      </c>
      <c r="E34" s="3">
        <v>6.2427864010872698E-2</v>
      </c>
      <c r="F34" s="3">
        <v>8.9484669871495496E-4</v>
      </c>
      <c r="G34" s="3">
        <v>9.3991215893757404E-4</v>
      </c>
      <c r="H34" s="3">
        <v>0.394745605250786</v>
      </c>
      <c r="I34" s="3">
        <v>3.9054735576062198E-2</v>
      </c>
      <c r="J34" s="1">
        <v>1.69001960805646</v>
      </c>
      <c r="K34">
        <v>0.10068186</v>
      </c>
      <c r="L34">
        <v>37.5</v>
      </c>
      <c r="M34">
        <v>59.5</v>
      </c>
      <c r="N34">
        <f t="shared" si="0"/>
        <v>0.10068091222229039</v>
      </c>
    </row>
    <row r="35" spans="1:14" x14ac:dyDescent="0.25">
      <c r="A35">
        <v>24</v>
      </c>
      <c r="B35" s="1">
        <v>0.33074084236005402</v>
      </c>
      <c r="C35" s="2">
        <v>30.5342149640787</v>
      </c>
      <c r="D35" s="3">
        <v>0.25522988955690601</v>
      </c>
      <c r="E35" s="3">
        <v>0.16321174718854201</v>
      </c>
      <c r="F35" s="3">
        <v>4.5550984112367998E-4</v>
      </c>
      <c r="G35" s="3">
        <v>1.01114041218668E-3</v>
      </c>
      <c r="H35" s="3">
        <v>0.41228213584497903</v>
      </c>
      <c r="I35" s="3">
        <v>4.66685134343637E-2</v>
      </c>
      <c r="J35" s="1">
        <v>2.66033086391894</v>
      </c>
      <c r="K35">
        <v>0.11991067</v>
      </c>
      <c r="L35">
        <v>37.5</v>
      </c>
      <c r="M35">
        <v>36.5</v>
      </c>
      <c r="N35">
        <f t="shared" si="0"/>
        <v>0.11990920953434425</v>
      </c>
    </row>
    <row r="36" spans="1:14" x14ac:dyDescent="0.25">
      <c r="A36">
        <v>25</v>
      </c>
      <c r="B36" s="1">
        <v>0.11121569396568499</v>
      </c>
      <c r="C36" s="2">
        <v>90.353677764973895</v>
      </c>
      <c r="D36" s="3">
        <v>0.10184805102354</v>
      </c>
      <c r="E36" s="3">
        <v>6.2628896691976896E-2</v>
      </c>
      <c r="F36" s="3">
        <v>8.2954927477684099E-4</v>
      </c>
      <c r="G36" s="3">
        <v>5.2663389046964397E-4</v>
      </c>
      <c r="H36" s="3">
        <v>0.36968237908780099</v>
      </c>
      <c r="I36" s="3">
        <v>4.2038632257876601E-2</v>
      </c>
      <c r="J36" s="1">
        <v>1.09966024361276</v>
      </c>
      <c r="K36">
        <v>5.0155518000000003E-2</v>
      </c>
      <c r="L36">
        <v>37.5</v>
      </c>
      <c r="M36">
        <v>13.5</v>
      </c>
      <c r="N36">
        <f t="shared" si="0"/>
        <v>5.0155523984934877E-2</v>
      </c>
    </row>
    <row r="37" spans="1:14" x14ac:dyDescent="0.25">
      <c r="A37">
        <v>26</v>
      </c>
      <c r="B37" s="1">
        <v>0.47350117497168998</v>
      </c>
      <c r="C37" s="2">
        <v>128.820366846578</v>
      </c>
      <c r="D37" s="3">
        <v>0.35511765843453502</v>
      </c>
      <c r="E37" s="3">
        <v>0.240950769688903</v>
      </c>
      <c r="F37" s="3">
        <v>5.6888488055164997E-3</v>
      </c>
      <c r="G37" s="3">
        <v>1.54633608865034E-3</v>
      </c>
      <c r="H37" s="3">
        <v>0.38794198678070502</v>
      </c>
      <c r="I37" s="3">
        <v>3.99284560649713E-2</v>
      </c>
      <c r="J37" s="1">
        <v>2.9498724455619998</v>
      </c>
      <c r="K37">
        <v>0.14967349999999999</v>
      </c>
      <c r="L37">
        <v>37.5</v>
      </c>
      <c r="M37">
        <v>-13.5</v>
      </c>
      <c r="N37">
        <f t="shared" si="0"/>
        <v>0.14967421150674753</v>
      </c>
    </row>
    <row r="38" spans="1:14" x14ac:dyDescent="0.25">
      <c r="A38">
        <v>27</v>
      </c>
      <c r="B38" s="1">
        <v>0.22467361648888501</v>
      </c>
      <c r="C38" s="2">
        <v>170.12398955564601</v>
      </c>
      <c r="D38" s="3">
        <v>0.22215674714845399</v>
      </c>
      <c r="E38" s="3">
        <v>0.115481347360884</v>
      </c>
      <c r="F38" s="3">
        <v>2.3574232522078401E-3</v>
      </c>
      <c r="G38" s="3">
        <v>1.14253843655725E-3</v>
      </c>
      <c r="H38" s="3">
        <v>0.36762707130261102</v>
      </c>
      <c r="I38" s="3">
        <v>5.6696794116463403E-2</v>
      </c>
      <c r="J38" s="1">
        <v>2.2792568711824202</v>
      </c>
      <c r="K38">
        <v>9.3827711999999994E-2</v>
      </c>
      <c r="L38">
        <v>37.5</v>
      </c>
      <c r="M38">
        <v>-36.5</v>
      </c>
      <c r="N38">
        <f t="shared" si="0"/>
        <v>9.3829361800913613E-2</v>
      </c>
    </row>
    <row r="39" spans="1:14" x14ac:dyDescent="0.25">
      <c r="A39">
        <v>28</v>
      </c>
      <c r="B39" s="1">
        <v>0.32541170395260399</v>
      </c>
      <c r="C39" s="2">
        <v>88.937534176115093</v>
      </c>
      <c r="D39" s="3">
        <v>5.8028094627374502E-2</v>
      </c>
      <c r="E39" s="3">
        <v>0.17095551038699999</v>
      </c>
      <c r="F39" s="3">
        <v>1.3769776701868101E-3</v>
      </c>
      <c r="G39" s="3">
        <v>1.45510160207963E-3</v>
      </c>
      <c r="H39" s="3">
        <v>0.38518549957418802</v>
      </c>
      <c r="I39" s="3">
        <v>5.2079869804063303E-2</v>
      </c>
      <c r="J39" s="1">
        <v>2.2006170140435501</v>
      </c>
      <c r="K39">
        <v>4.1975672999999998E-2</v>
      </c>
      <c r="L39">
        <v>37.5</v>
      </c>
      <c r="M39">
        <v>-59.5</v>
      </c>
      <c r="N39">
        <f t="shared" si="0"/>
        <v>4.1975654203878165E-2</v>
      </c>
    </row>
    <row r="40" spans="1:14" x14ac:dyDescent="0.25">
      <c r="A40">
        <v>29</v>
      </c>
      <c r="B40" s="1">
        <v>7.7493534120855301E-2</v>
      </c>
      <c r="C40" s="2">
        <v>49.797758958289897</v>
      </c>
      <c r="D40" s="3">
        <v>4.9387993833251299E-2</v>
      </c>
      <c r="E40" s="3">
        <v>5.1255022445402101E-2</v>
      </c>
      <c r="F40" s="3">
        <v>4.8643115963874098E-4</v>
      </c>
      <c r="G40" s="3">
        <v>7.3648328744049796E-4</v>
      </c>
      <c r="H40" s="3">
        <v>0.35457422609545902</v>
      </c>
      <c r="I40" s="3">
        <v>3.5742658007311197E-2</v>
      </c>
      <c r="J40" s="1">
        <v>1.1801754461616101</v>
      </c>
      <c r="K40">
        <v>3.8269479000000002E-2</v>
      </c>
      <c r="L40">
        <v>62.5</v>
      </c>
      <c r="M40">
        <v>36.5</v>
      </c>
      <c r="N40">
        <f t="shared" si="0"/>
        <v>3.8268086439727178E-2</v>
      </c>
    </row>
    <row r="41" spans="1:14" x14ac:dyDescent="0.25">
      <c r="A41">
        <v>30</v>
      </c>
      <c r="B41" s="1">
        <v>0.15763265247281499</v>
      </c>
      <c r="C41" s="2">
        <v>9.9111694222708007</v>
      </c>
      <c r="D41" s="3">
        <v>9.2679224202951105E-2</v>
      </c>
      <c r="E41" s="3">
        <v>8.5202381365705196E-2</v>
      </c>
      <c r="F41" s="3">
        <v>8.4622137116460304E-4</v>
      </c>
      <c r="G41" s="3">
        <v>9.8944271419505996E-4</v>
      </c>
      <c r="H41" s="3">
        <v>0.39885124136149802</v>
      </c>
      <c r="I41" s="3">
        <v>6.1506305027709103E-2</v>
      </c>
      <c r="J41" s="1">
        <v>1.8100392921033499</v>
      </c>
      <c r="K41">
        <v>6.6404414999999994E-2</v>
      </c>
      <c r="L41">
        <v>62.5</v>
      </c>
      <c r="M41">
        <v>13.5</v>
      </c>
      <c r="N41">
        <f t="shared" si="0"/>
        <v>6.6403479212993055E-2</v>
      </c>
    </row>
    <row r="42" spans="1:14" x14ac:dyDescent="0.25">
      <c r="A42">
        <v>31</v>
      </c>
      <c r="B42" s="1">
        <v>0.22651129694684399</v>
      </c>
      <c r="C42" s="2">
        <v>110.694489262806</v>
      </c>
      <c r="D42" s="3">
        <v>0.18254654998083</v>
      </c>
      <c r="E42" s="3">
        <v>0.115009667578617</v>
      </c>
      <c r="F42" s="3">
        <v>1.0363945482468201E-3</v>
      </c>
      <c r="G42" s="3">
        <v>1.26421241158964E-3</v>
      </c>
      <c r="H42" s="3">
        <v>0.36504163704237003</v>
      </c>
      <c r="I42" s="3">
        <v>5.4122562749008701E-2</v>
      </c>
      <c r="J42" s="1">
        <v>2.0702827229320602</v>
      </c>
      <c r="K42">
        <v>1.1907994999999999E-2</v>
      </c>
      <c r="L42">
        <v>62.5</v>
      </c>
      <c r="M42">
        <v>-13.5</v>
      </c>
      <c r="N42">
        <f t="shared" si="0"/>
        <v>1.1908630976353723E-2</v>
      </c>
    </row>
    <row r="43" spans="1:14" x14ac:dyDescent="0.25">
      <c r="A43">
        <v>32</v>
      </c>
      <c r="B43" s="1">
        <v>0.64994683295629296</v>
      </c>
      <c r="C43" s="2">
        <v>48.377639457885302</v>
      </c>
      <c r="D43" s="3">
        <v>0.333306733212555</v>
      </c>
      <c r="E43" s="3">
        <v>0.342123447676006</v>
      </c>
      <c r="F43" s="3">
        <v>3.4130025457102999E-3</v>
      </c>
      <c r="G43" s="3">
        <v>1.2178076293298901E-3</v>
      </c>
      <c r="H43" s="3">
        <v>0.38841034241634098</v>
      </c>
      <c r="I43" s="3">
        <v>0</v>
      </c>
      <c r="J43" s="1">
        <v>0</v>
      </c>
      <c r="K43">
        <v>0.2377388</v>
      </c>
      <c r="L43">
        <v>62.5</v>
      </c>
      <c r="M43">
        <v>-36.5</v>
      </c>
      <c r="N43">
        <f t="shared" si="0"/>
        <v>0.23773834924110959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volpa</dc:creator>
  <cp:lastModifiedBy>volpa</cp:lastModifiedBy>
  <dcterms:created xsi:type="dcterms:W3CDTF">2022-10-03T16:03:46Z</dcterms:created>
  <dcterms:modified xsi:type="dcterms:W3CDTF">2022-10-03T16:04:14Z</dcterms:modified>
</cp:coreProperties>
</file>