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NAS_FZ\Devlopp\nodemcu\nodemcu_iot\examples\ballon_eau_chaude\"/>
    </mc:Choice>
  </mc:AlternateContent>
  <bookViews>
    <workbookView xWindow="0" yWindow="0" windowWidth="25200" windowHeight="11385"/>
  </bookViews>
  <sheets>
    <sheet name="Analyse" sheetId="4" r:id="rId1"/>
    <sheet name="Données" sheetId="1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2" i="4"/>
  <c r="C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13" i="4"/>
  <c r="C3" i="4"/>
  <c r="C4" i="4" s="1"/>
  <c r="D3" i="4"/>
  <c r="D4" i="4" s="1"/>
  <c r="E3" i="4"/>
  <c r="E4" i="4" s="1"/>
  <c r="F3" i="4"/>
  <c r="F4" i="4" s="1"/>
  <c r="G3" i="4"/>
  <c r="G4" i="4" s="1"/>
  <c r="H3" i="4"/>
  <c r="H4" i="4" s="1"/>
  <c r="I3" i="4"/>
  <c r="I4" i="4" s="1"/>
  <c r="J3" i="4"/>
  <c r="J4" i="4" s="1"/>
  <c r="K3" i="4"/>
  <c r="K4" i="4" s="1"/>
  <c r="L3" i="4"/>
  <c r="L4" i="4" s="1"/>
  <c r="M3" i="4"/>
  <c r="M4" i="4" s="1"/>
  <c r="N3" i="4"/>
  <c r="N4" i="4" s="1"/>
  <c r="O3" i="4"/>
  <c r="O4" i="4" s="1"/>
  <c r="P3" i="4"/>
  <c r="P4" i="4" s="1"/>
  <c r="Q3" i="4"/>
  <c r="Q4" i="4" s="1"/>
  <c r="R3" i="4"/>
  <c r="R4" i="4" s="1"/>
  <c r="S3" i="4"/>
  <c r="S4" i="4" s="1"/>
  <c r="T3" i="4"/>
  <c r="T4" i="4" s="1"/>
  <c r="U3" i="4"/>
  <c r="U4" i="4" s="1"/>
  <c r="V3" i="4"/>
  <c r="V4" i="4" s="1"/>
  <c r="W3" i="4"/>
  <c r="W4" i="4" s="1"/>
  <c r="X3" i="4"/>
  <c r="X4" i="4" s="1"/>
  <c r="Y3" i="4"/>
  <c r="Y4" i="4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2" i="4"/>
  <c r="B5" i="4"/>
  <c r="D5" i="4" s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B17" i="1"/>
  <c r="AB16" i="1"/>
  <c r="AB15" i="1"/>
  <c r="AB14" i="1"/>
  <c r="AB13" i="1"/>
  <c r="AB12" i="1"/>
  <c r="AB11" i="1"/>
  <c r="AB10" i="1"/>
  <c r="AB9" i="1"/>
  <c r="AB8" i="1"/>
  <c r="AB7" i="1"/>
  <c r="AB5" i="1"/>
  <c r="AB4" i="1"/>
  <c r="AN2" i="1"/>
  <c r="AO2" i="1"/>
  <c r="AP2" i="1"/>
  <c r="AQ2" i="1"/>
  <c r="AR2" i="1"/>
  <c r="AS2" i="1"/>
  <c r="AT2" i="1"/>
  <c r="AU2" i="1"/>
  <c r="AV2" i="1"/>
  <c r="AW2" i="1"/>
  <c r="AX2" i="1"/>
  <c r="AC2" i="1"/>
  <c r="AD2" i="1"/>
  <c r="AE2" i="1"/>
  <c r="AF2" i="1"/>
  <c r="AG2" i="1"/>
  <c r="AH2" i="1"/>
  <c r="AI2" i="1"/>
  <c r="AJ2" i="1"/>
  <c r="AK2" i="1"/>
  <c r="AL2" i="1"/>
  <c r="AM2" i="1"/>
  <c r="AB2" i="1"/>
  <c r="S5" i="4" l="1"/>
  <c r="K5" i="4"/>
  <c r="C5" i="4"/>
  <c r="R5" i="4"/>
  <c r="J5" i="4"/>
  <c r="Y5" i="4"/>
  <c r="Q5" i="4"/>
  <c r="I5" i="4"/>
  <c r="X5" i="4"/>
  <c r="P5" i="4"/>
  <c r="H5" i="4"/>
  <c r="W5" i="4"/>
  <c r="O5" i="4"/>
  <c r="G5" i="4"/>
  <c r="V5" i="4"/>
  <c r="N5" i="4"/>
  <c r="F5" i="4"/>
  <c r="U5" i="4"/>
  <c r="M5" i="4"/>
  <c r="E5" i="4"/>
  <c r="T5" i="4"/>
  <c r="L5" i="4"/>
</calcChain>
</file>

<file path=xl/connections.xml><?xml version="1.0" encoding="utf-8"?>
<connections xmlns="http://schemas.openxmlformats.org/spreadsheetml/2006/main">
  <connection id="1" name="Lancer la requête à partir de tempeDB" type="1" refreshedVersion="5">
    <dbPr connection="DSN=tempeDB;" command="SELECT consos_electrique_0.Id, consos_electrique_0.circuit, consos_electrique_0.date_debut, consos_electrique_0.date_fin, consos_electrique_0.energie, consos_electrique_0.puissance, consos_electrique_0.compteur, consos_electrique_0.type_horaire, consos_electrique_0.analyse, consos_electrique_0.checked_x000d__x000a_FROM tempeDB.consos_electrique consos_electrique_0_x000d__x000a_WHERE (consos_electrique_0.circuit='Ballon')"/>
  </connection>
</connections>
</file>

<file path=xl/sharedStrings.xml><?xml version="1.0" encoding="utf-8"?>
<sst xmlns="http://schemas.openxmlformats.org/spreadsheetml/2006/main" count="55" uniqueCount="53">
  <si>
    <t>Étiquettes de lignes</t>
  </si>
  <si>
    <t>Total général</t>
  </si>
  <si>
    <t>00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</si>
  <si>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</si>
  <si>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</si>
  <si>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</si>
  <si>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</si>
  <si>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</si>
  <si>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</si>
  <si>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</si>
  <si>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</si>
  <si>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</si>
  <si>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</si>
  <si>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</si>
  <si>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</si>
  <si>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</si>
  <si>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</si>
  <si>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</si>
  <si>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</si>
  <si>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</si>
  <si>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Litre d'eau chaude</t>
  </si>
  <si>
    <t>01-juil</t>
  </si>
  <si>
    <t>02-juil</t>
  </si>
  <si>
    <t>03-juil</t>
  </si>
  <si>
    <t>04-juil</t>
  </si>
  <si>
    <t>05-juil</t>
  </si>
  <si>
    <t>06-juil</t>
  </si>
  <si>
    <t>07-juil</t>
  </si>
  <si>
    <t>08-juil</t>
  </si>
  <si>
    <t>09-juil</t>
  </si>
  <si>
    <t>10-juil</t>
  </si>
  <si>
    <t>12-juil</t>
  </si>
  <si>
    <t>13-juil</t>
  </si>
  <si>
    <t>14-juil</t>
  </si>
  <si>
    <t>15-juil</t>
  </si>
  <si>
    <t>16-juil</t>
  </si>
  <si>
    <t>H</t>
  </si>
  <si>
    <t>Moyenne</t>
  </si>
  <si>
    <t>Maxi statistique</t>
  </si>
  <si>
    <t>Limite de conso</t>
  </si>
  <si>
    <t>(on suppose que la rupture n'arrivera pas avant 14H00)</t>
  </si>
  <si>
    <t>Reste à consommer dans la journée</t>
  </si>
  <si>
    <t>Cumul des consos journalières</t>
  </si>
  <si>
    <t>Essais</t>
  </si>
  <si>
    <t>???</t>
  </si>
  <si>
    <t>C’est-à-dire que si la conso journalière passe au dessus de cette valeur, il va falloir re-chauffer pour éviter la rupture)</t>
  </si>
  <si>
    <t>01</t>
  </si>
  <si>
    <t>02</t>
  </si>
  <si>
    <t>03</t>
  </si>
  <si>
    <t>04</t>
  </si>
  <si>
    <t>05</t>
  </si>
  <si>
    <t>06</t>
  </si>
  <si>
    <t>Remise en marche qu'il aurait fallut faire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</si>
</sst>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40C]d\ mmmm\ yyyy;@"/>
    <numFmt numFmtId="166" formatCode="[$-F800]dddd\,\ mmmm\ dd\,\ yyyy"/>
    <numFmt numFmtId="168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/>
    </xf>
    <xf numFmtId="9" fontId="0" fillId="0" borderId="0" xfId="1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8" fontId="0" fillId="0" borderId="0" xfId="0" applyNumberFormat="1"/>
    <xf numFmtId="168" fontId="0" fillId="0" borderId="1" xfId="0" applyNumberFormat="1" applyBorder="1"/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9" fontId="0" fillId="3" borderId="0" xfId="0" applyNumberFormat="1" applyFill="1" applyBorder="1"/>
    <xf numFmtId="168" fontId="2" fillId="0" borderId="1" xfId="0" applyNumberFormat="1" applyFont="1" applyBorder="1"/>
    <xf numFmtId="168" fontId="2" fillId="0" borderId="0" xfId="0" applyNumberFormat="1" applyFont="1" applyBorder="1"/>
    <xf numFmtId="1" fontId="2" fillId="0" borderId="0" xfId="0" applyNumberFormat="1" applyFont="1" applyBorder="1"/>
    <xf numFmtId="0" fontId="2" fillId="3" borderId="0" xfId="0" applyFont="1" applyFill="1" applyBorder="1"/>
    <xf numFmtId="168" fontId="0" fillId="0" borderId="0" xfId="0" applyNumberFormat="1" applyBorder="1"/>
    <xf numFmtId="166" fontId="2" fillId="0" borderId="1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textRotation="60"/>
    </xf>
  </cellXfs>
  <cellStyles count="2">
    <cellStyle name="Normal" xfId="0" builtinId="0"/>
    <cellStyle name="Pourcentage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édéric THOME" refreshedDate="42567.859913194443" createdVersion="5" refreshedVersion="5" minRefreshableVersion="3" recordCount="1063">
  <cacheSource type="external" connectionId="1"/>
  <cacheFields count="11">
    <cacheField name="Id" numFmtId="0" sqlType="4">
      <sharedItems containsSemiMixedTypes="0" containsString="0" containsNumber="1" containsInteger="1" minValue="6016731" maxValue="6246069"/>
    </cacheField>
    <cacheField name="circuit" numFmtId="0" sqlType="-9">
      <sharedItems count="1">
        <s v="Ballon"/>
      </sharedItems>
    </cacheField>
    <cacheField name="date_debut" numFmtId="0" sqlType="11">
      <sharedItems containsSemiMixedTypes="0" containsNonDate="0" containsDate="1" containsString="0" minDate="1970-01-01T01:00:00" maxDate="2016-07-16T19:19:57"/>
    </cacheField>
    <cacheField name="date_fin" numFmtId="0" sqlType="11">
      <sharedItems containsSemiMixedTypes="0" containsNonDate="0" containsDate="1" containsString="0" minDate="2016-07-01T01:00:00" maxDate="2016-07-16T19:21:57" count="1062">
        <d v="2016-07-01T17:38:46"/>
        <d v="2016-07-01T17:39:30"/>
        <d v="2016-07-01T17:39:37"/>
        <d v="2016-07-01T17:39:38"/>
        <d v="2016-07-01T17:39:39"/>
        <d v="2016-07-01T17:39:43"/>
        <d v="2016-07-01T17:55:25"/>
        <d v="2016-07-01T17:55:28"/>
        <d v="2016-07-01T17:55:31"/>
        <d v="2016-07-01T17:55:33"/>
        <d v="2016-07-01T17:55:36"/>
        <d v="2016-07-01T17:55:45"/>
        <d v="2016-07-01T18:03:49"/>
        <d v="2016-07-01T18:04:00"/>
        <d v="2016-07-01T18:04:10"/>
        <d v="2016-07-01T18:04:21"/>
        <d v="2016-07-01T18:04:33"/>
        <d v="2016-07-01T18:04:46"/>
        <d v="2016-07-01T18:42:46"/>
        <d v="2016-07-01T18:42:56"/>
        <d v="2016-07-01T18:43:28"/>
        <d v="2016-07-01T18:43:31"/>
        <d v="2016-07-01T18:43:36"/>
        <d v="2016-07-01T18:43:39"/>
        <d v="2016-07-01T18:43:43"/>
        <d v="2016-07-01T19:20:38"/>
        <d v="2016-07-01T19:20:43"/>
        <d v="2016-07-01T19:20:50"/>
        <d v="2016-07-01T19:20:57"/>
        <d v="2016-07-01T19:21:06"/>
        <d v="2016-07-01T19:21:18"/>
        <d v="2016-07-01T19:21:32"/>
        <d v="2016-07-01T19:21:42"/>
        <d v="2016-07-01T19:24:48"/>
        <d v="2016-07-01T19:25:01"/>
        <d v="2016-07-01T19:25:12"/>
        <d v="2016-07-01T19:25:23"/>
        <d v="2016-07-01T19:25:36"/>
        <d v="2016-07-01T19:25:49"/>
        <d v="2016-07-01T19:26:03"/>
        <d v="2016-07-01T19:28:03"/>
        <d v="2016-07-01T20:21:39"/>
        <d v="2016-07-01T20:23:01"/>
        <d v="2016-07-01T20:23:21"/>
        <d v="2016-07-01T20:23:46"/>
        <d v="2016-07-01T20:23:59"/>
        <d v="2016-07-01T20:24:20"/>
        <d v="2016-07-01T20:25:05"/>
        <d v="2016-07-01T20:27:05"/>
        <d v="2016-07-01T20:43:09"/>
        <d v="2016-07-01T20:43:19"/>
        <d v="2016-07-01T20:43:46"/>
        <d v="2016-07-01T20:43:56"/>
        <d v="2016-07-01T20:44:06"/>
        <d v="2016-07-01T20:45:14"/>
        <d v="2016-07-01T20:45:24"/>
        <d v="2016-07-01T20:45:50"/>
        <d v="2016-07-01T20:46:33"/>
        <d v="2016-07-01T20:46:57"/>
        <d v="2016-07-01T20:48:57"/>
        <d v="2016-07-01T20:54:03"/>
        <d v="2016-07-01T20:56:03"/>
        <d v="2016-07-01T20:56:27"/>
        <d v="2016-07-01T20:56:43"/>
        <d v="2016-07-01T20:57:17"/>
        <d v="2016-07-01T20:57:34"/>
        <d v="2016-07-01T20:58:03"/>
        <d v="2016-07-01T20:58:42"/>
        <d v="2016-07-01T21:00:42"/>
        <d v="2016-07-01T21:09:54"/>
        <d v="2016-07-01T21:11:54"/>
        <d v="2016-07-01T21:16:42"/>
        <d v="2016-07-01T21:18:42"/>
        <d v="2016-07-01T21:22:06"/>
        <d v="2016-07-01T21:24:06"/>
        <d v="2016-07-02T09:40:09"/>
        <d v="2016-07-02T09:40:16"/>
        <d v="2016-07-02T09:40:26"/>
        <d v="2016-07-02T09:40:36"/>
        <d v="2016-07-02T09:40:46"/>
        <d v="2016-07-02T09:40:56"/>
        <d v="2016-07-02T09:41:06"/>
        <d v="2016-07-02T09:41:17"/>
        <d v="2016-07-02T09:41:28"/>
        <d v="2016-07-02T09:41:37"/>
        <d v="2016-07-02T09:41:48"/>
        <d v="2016-07-02T09:41:59"/>
        <d v="2016-07-02T09:42:09"/>
        <d v="2016-07-02T09:42:20"/>
        <d v="2016-07-02T09:42:32"/>
        <d v="2016-07-02T09:42:43"/>
        <d v="2016-07-02T09:42:55"/>
        <d v="2016-07-02T09:43:05"/>
        <d v="2016-07-02T09:43:17"/>
        <d v="2016-07-02T09:43:28"/>
        <d v="2016-07-02T09:43:39"/>
        <d v="2016-07-02T09:43:52"/>
        <d v="2016-07-02T09:44:01"/>
        <d v="2016-07-02T09:44:09"/>
        <d v="2016-07-02T09:44:18"/>
        <d v="2016-07-02T09:46:18"/>
        <d v="2016-07-02T11:13:29"/>
        <d v="2016-07-02T11:13:40"/>
        <d v="2016-07-02T11:13:57"/>
        <d v="2016-07-02T11:15:57"/>
        <d v="2016-07-02T12:00:51"/>
        <d v="2016-07-02T12:02:51"/>
        <d v="2016-07-02T12:27:36"/>
        <d v="2016-07-02T12:29:36"/>
        <d v="2016-07-02T15:01:01"/>
        <d v="2016-07-02T15:03:01"/>
        <d v="2016-07-02T16:23:19"/>
        <d v="2016-07-02T16:25:19"/>
        <d v="2016-07-02T19:28:13"/>
        <d v="2016-07-02T19:28:23"/>
        <d v="2016-07-02T19:30:23"/>
        <d v="2016-07-02T19:34:01"/>
        <d v="2016-07-02T19:36:01"/>
        <d v="2016-07-02T19:49:31"/>
        <d v="2016-07-02T19:51:31"/>
        <d v="2016-07-02T20:18:59"/>
        <d v="2016-07-02T20:20:59"/>
        <d v="2016-07-02T20:26:32"/>
        <d v="2016-07-02T20:26:48"/>
        <d v="2016-07-02T20:27:06"/>
        <d v="2016-07-02T20:27:41"/>
        <d v="2016-07-02T20:28:19"/>
        <d v="2016-07-02T20:30:19"/>
        <d v="2016-07-02T20:30:22"/>
        <d v="2016-07-02T20:32:22"/>
        <d v="2016-07-02T20:46:53"/>
        <d v="2016-07-02T20:48:53"/>
        <d v="2016-07-02T22:12:30"/>
        <d v="2016-07-02T22:12:40"/>
        <d v="2016-07-02T22:12:51"/>
        <d v="2016-07-02T22:13:00"/>
        <d v="2016-07-02T22:15:00"/>
        <d v="2016-07-03T00:08:42"/>
        <d v="2016-07-03T00:08:52"/>
        <d v="2016-07-03T00:09:03"/>
        <d v="2016-07-03T00:09:18"/>
        <d v="2016-07-03T00:09:57"/>
        <d v="2016-07-03T00:10:28"/>
        <d v="2016-07-03T00:11:02"/>
        <d v="2016-07-03T00:11:46"/>
        <d v="2016-07-03T00:11:57"/>
        <d v="2016-07-03T00:12:10"/>
        <d v="2016-07-03T00:14:10"/>
        <d v="2016-07-03T00:16:53"/>
        <d v="2016-07-03T00:18:53"/>
        <d v="2016-07-03T12:19:29"/>
        <d v="2016-07-03T12:19:37"/>
        <d v="2016-07-03T12:19:47"/>
        <d v="2016-07-03T12:19:57"/>
        <d v="2016-07-03T12:20:07"/>
        <d v="2016-07-03T12:20:18"/>
        <d v="2016-07-03T12:20:28"/>
        <d v="2016-07-03T12:20:38"/>
        <d v="2016-07-03T12:20:48"/>
        <d v="2016-07-03T12:20:58"/>
        <d v="2016-07-03T12:21:09"/>
        <d v="2016-07-03T12:21:18"/>
        <d v="2016-07-03T12:21:29"/>
        <d v="2016-07-03T12:21:39"/>
        <d v="2016-07-03T12:21:50"/>
        <d v="2016-07-03T12:22:01"/>
        <d v="2016-07-03T12:22:11"/>
        <d v="2016-07-03T12:22:21"/>
        <d v="2016-07-03T12:22:31"/>
        <d v="2016-07-03T12:22:41"/>
        <d v="2016-07-03T12:23:43"/>
        <d v="2016-07-03T12:23:53"/>
        <d v="2016-07-03T12:24:03"/>
        <d v="2016-07-03T12:24:13"/>
        <d v="2016-07-03T12:24:24"/>
        <d v="2016-07-03T12:24:34"/>
        <d v="2016-07-03T12:26:34"/>
        <d v="2016-07-03T12:48:51"/>
        <d v="2016-07-03T12:50:51"/>
        <d v="2016-07-03T12:55:50"/>
        <d v="2016-07-03T12:57:50"/>
        <d v="2016-07-03T12:58:44"/>
        <d v="2016-07-03T13:00:44"/>
        <d v="2016-07-03T13:04:27"/>
        <d v="2016-07-03T13:04:48"/>
        <d v="2016-07-03T13:05:05"/>
        <d v="2016-07-03T13:07:05"/>
        <d v="2016-07-03T13:29:26"/>
        <d v="2016-07-03T13:31:21"/>
        <d v="2016-07-03T13:31:31"/>
        <d v="2016-07-03T13:31:53"/>
        <d v="2016-07-03T13:33:53"/>
        <d v="2016-07-03T13:42:42"/>
        <d v="2016-07-03T13:42:52"/>
        <d v="2016-07-03T13:44:52"/>
        <d v="2016-07-03T13:46:57"/>
        <d v="2016-07-03T13:48:57"/>
        <d v="2016-07-03T13:49:05"/>
        <d v="2016-07-03T13:51:05"/>
        <d v="2016-07-03T13:57:48"/>
        <d v="2016-07-03T13:59:48"/>
        <d v="2016-07-03T15:13:54"/>
        <d v="2016-07-03T15:14:04"/>
        <d v="2016-07-03T15:14:33"/>
        <d v="2016-07-03T15:15:25"/>
        <d v="2016-07-03T15:15:37"/>
        <d v="2016-07-03T15:16:29"/>
        <d v="2016-07-03T15:16:57"/>
        <d v="2016-07-03T15:18:57"/>
        <d v="2016-07-03T15:20:07"/>
        <d v="2016-07-03T15:21:52"/>
        <d v="2016-07-03T15:22:05"/>
        <d v="2016-07-03T15:22:36"/>
        <d v="2016-07-03T15:23:08"/>
        <d v="2016-07-03T15:25:08"/>
        <d v="2016-07-03T16:53:42"/>
        <d v="2016-07-03T16:55:42"/>
        <d v="2016-07-03T16:56:37"/>
        <d v="2016-07-03T16:58:37"/>
        <d v="2016-07-03T19:54:12"/>
        <d v="2016-07-03T19:54:25"/>
        <d v="2016-07-03T19:56:25"/>
        <d v="2016-07-03T20:47:26"/>
        <d v="2016-07-03T20:49:26"/>
        <d v="2016-07-03T23:00:02"/>
        <d v="2016-07-03T23:01:11"/>
        <d v="2016-07-03T23:03:11"/>
        <d v="2016-07-04T07:14:55"/>
        <d v="2016-07-04T07:15:04"/>
        <d v="2016-07-04T07:16:09"/>
        <d v="2016-07-04T07:17:15"/>
        <d v="2016-07-04T07:17:28"/>
        <d v="2016-07-04T07:17:42"/>
        <d v="2016-07-04T07:18:05"/>
        <d v="2016-07-04T07:18:27"/>
        <d v="2016-07-04T07:18:50"/>
        <d v="2016-07-04T07:19:51"/>
        <d v="2016-07-04T07:20:03"/>
        <d v="2016-07-04T07:20:15"/>
        <d v="2016-07-04T07:20:49"/>
        <d v="2016-07-04T07:22:31"/>
        <d v="2016-07-04T07:22:42"/>
        <d v="2016-07-04T07:22:55"/>
        <d v="2016-07-04T07:23:08"/>
        <d v="2016-07-04T07:23:19"/>
        <d v="2016-07-04T07:23:37"/>
        <d v="2016-07-04T07:24:37"/>
        <d v="2016-07-04T07:24:47"/>
        <d v="2016-07-04T07:25:00"/>
        <d v="2016-07-04T07:25:14"/>
        <d v="2016-07-04T07:25:25"/>
        <d v="2016-07-04T07:25:38"/>
        <d v="2016-07-04T07:25:50"/>
        <d v="2016-07-04T07:27:50"/>
        <d v="2016-07-04T08:25:16"/>
        <d v="2016-07-04T08:26:43"/>
        <d v="2016-07-04T08:28:43"/>
        <d v="2016-07-04T11:31:01"/>
        <d v="2016-07-04T11:31:07"/>
        <d v="2016-07-04T11:31:16"/>
        <d v="2016-07-04T11:31:25"/>
        <d v="2016-07-04T11:31:35"/>
        <d v="2016-07-04T11:31:45"/>
        <d v="2016-07-04T11:31:54"/>
        <d v="2016-07-04T11:32:04"/>
        <d v="2016-07-04T11:32:14"/>
        <d v="2016-07-04T11:32:24"/>
        <d v="2016-07-04T11:32:34"/>
        <d v="2016-07-04T11:32:46"/>
        <d v="2016-07-04T11:32:54"/>
        <d v="2016-07-04T11:33:04"/>
        <d v="2016-07-04T11:33:15"/>
        <d v="2016-07-04T11:33:24"/>
        <d v="2016-07-04T11:33:34"/>
        <d v="2016-07-04T11:33:45"/>
        <d v="2016-07-04T11:33:55"/>
        <d v="2016-07-04T11:34:57"/>
        <d v="2016-07-04T11:35:08"/>
        <d v="2016-07-04T11:35:16"/>
        <d v="2016-07-04T11:35:26"/>
        <d v="2016-07-04T11:37:26"/>
        <d v="2016-07-04T12:39:55"/>
        <d v="2016-07-04T12:41:55"/>
        <d v="2016-07-04T12:42:22"/>
        <d v="2016-07-04T12:42:32"/>
        <d v="2016-07-04T12:42:47"/>
        <d v="2016-07-04T12:43:49"/>
        <d v="2016-07-04T12:44:39"/>
        <d v="2016-07-04T12:45:06"/>
        <d v="2016-07-04T12:45:50"/>
        <d v="2016-07-04T12:47:50"/>
        <d v="2016-07-04T12:48:15"/>
        <d v="2016-07-04T12:50:15"/>
        <d v="2016-07-04T14:28:43"/>
        <d v="2016-07-04T14:29:46"/>
        <d v="2016-07-04T14:29:59"/>
        <d v="2016-07-04T14:30:18"/>
        <d v="2016-07-04T14:30:37"/>
        <d v="2016-07-04T14:31:18"/>
        <d v="2016-07-04T14:31:32"/>
        <d v="2016-07-04T14:31:46"/>
        <d v="2016-07-04T14:33:46"/>
        <d v="2016-07-04T14:47:33"/>
        <d v="2016-07-04T14:49:33"/>
        <d v="2016-07-04T14:52:35"/>
        <d v="2016-07-04T14:52:45"/>
        <d v="2016-07-04T14:54:45"/>
        <d v="2016-07-04T14:55:03"/>
        <d v="2016-07-04T14:55:12"/>
        <d v="2016-07-04T14:55:23"/>
        <d v="2016-07-04T14:57:23"/>
        <d v="2016-07-04T15:00:33"/>
        <d v="2016-07-04T15:02:33"/>
        <d v="2016-07-04T15:02:41"/>
        <d v="2016-07-04T15:02:51"/>
        <d v="2016-07-04T15:03:02"/>
        <d v="2016-07-04T15:03:10"/>
        <d v="2016-07-04T15:03:20"/>
        <d v="2016-07-04T15:03:30"/>
        <d v="2016-07-04T15:03:41"/>
        <d v="2016-07-04T15:03:49"/>
        <d v="2016-07-04T15:05:49"/>
        <d v="2016-07-04T15:06:38"/>
        <d v="2016-07-04T15:06:47"/>
        <d v="2016-07-04T15:08:47"/>
        <d v="2016-07-04T15:10:58"/>
        <d v="2016-07-04T15:11:43"/>
        <d v="2016-07-04T15:13:00"/>
        <d v="2016-07-04T15:13:12"/>
        <d v="2016-07-04T15:13:24"/>
        <d v="2016-07-04T15:13:49"/>
        <d v="2016-07-04T15:15:49"/>
        <d v="2016-07-04T15:17:55"/>
        <d v="2016-07-04T15:18:08"/>
        <d v="2016-07-04T15:20:08"/>
        <d v="2016-07-04T17:12:46"/>
        <d v="2016-07-04T17:12:57"/>
        <d v="2016-07-04T17:14:57"/>
        <d v="2016-07-04T17:24:33"/>
        <d v="2016-07-04T17:24:48"/>
        <d v="2016-07-04T17:25:31"/>
        <d v="2016-07-04T17:26:13"/>
        <d v="2016-07-04T17:28:13"/>
        <d v="2016-07-04T17:28:27"/>
        <d v="2016-07-04T17:28:37"/>
        <d v="2016-07-04T17:30:37"/>
        <d v="2016-07-04T17:43:08"/>
        <d v="2016-07-04T17:43:52"/>
        <d v="2016-07-04T17:45:52"/>
        <d v="2016-07-04T17:46:00"/>
        <d v="2016-07-04T17:46:10"/>
        <d v="2016-07-04T17:47:13"/>
        <d v="2016-07-04T17:47:32"/>
        <d v="2016-07-04T17:47:57"/>
        <d v="2016-07-04T17:48:36"/>
        <d v="2016-07-04T17:48:46"/>
        <d v="2016-07-04T17:49:26"/>
        <d v="2016-07-04T17:49:36"/>
        <d v="2016-07-04T17:49:54"/>
        <d v="2016-07-04T17:51:45"/>
        <d v="2016-07-04T17:53:45"/>
        <d v="2016-07-04T18:32:46"/>
        <d v="2016-07-04T18:32:56"/>
        <d v="2016-07-04T18:33:06"/>
        <d v="2016-07-04T18:33:16"/>
        <d v="2016-07-04T18:33:27"/>
        <d v="2016-07-04T18:33:46"/>
        <d v="2016-07-04T18:35:46"/>
        <d v="2016-07-04T18:39:24"/>
        <d v="2016-07-04T18:39:32"/>
        <d v="2016-07-04T18:40:24"/>
        <d v="2016-07-04T18:40:34"/>
        <d v="2016-07-04T18:40:44"/>
        <d v="2016-07-04T18:41:09"/>
        <d v="2016-07-04T18:41:19"/>
        <d v="2016-07-04T18:43:19"/>
        <d v="2016-07-04T20:23:08"/>
        <d v="2016-07-04T20:23:25"/>
        <d v="2016-07-04T20:23:35"/>
        <d v="2016-07-04T20:23:45"/>
        <d v="2016-07-04T20:24:13"/>
        <d v="2016-07-04T20:26:13"/>
        <d v="2016-07-04T20:33:19"/>
        <d v="2016-07-04T20:33:51"/>
        <d v="2016-07-04T20:34:00"/>
        <d v="2016-07-04T20:36:00"/>
        <d v="2016-07-04T20:49:41"/>
        <d v="2016-07-04T20:51:41"/>
        <d v="2016-07-04T21:32:20"/>
        <d v="2016-07-04T21:32:29"/>
        <d v="2016-07-04T21:33:23"/>
        <d v="2016-07-04T21:33:44"/>
        <d v="2016-07-04T21:34:49"/>
        <d v="2016-07-04T21:35:08"/>
        <d v="2016-07-04T21:35:22"/>
        <d v="2016-07-04T21:35:32"/>
        <d v="2016-07-04T21:37:32"/>
        <d v="2016-07-05T07:15:03"/>
        <d v="2016-07-05T07:15:12"/>
        <d v="2016-07-05T07:15:25"/>
        <d v="2016-07-05T07:16:37"/>
        <d v="2016-07-05T07:16:55"/>
        <d v="2016-07-05T07:17:24"/>
        <d v="2016-07-05T07:17:53"/>
        <d v="2016-07-05T07:18:15"/>
        <d v="2016-07-05T07:18:27"/>
        <d v="2016-07-05T07:18:39"/>
        <d v="2016-07-05T07:19:43"/>
        <d v="2016-07-05T07:19:56"/>
        <d v="2016-07-05T07:20:08"/>
        <d v="2016-07-05T07:22:08"/>
        <d v="2016-07-05T07:48:31"/>
        <d v="2016-07-05T07:50:31"/>
        <d v="2016-07-05T07:51:19"/>
        <d v="2016-07-05T07:53:19"/>
        <d v="2016-07-05T08:12:54"/>
        <d v="2016-07-05T08:14:54"/>
        <d v="2016-07-05T16:28:24"/>
        <d v="2016-07-05T16:28:30"/>
        <d v="2016-07-05T16:28:39"/>
        <d v="2016-07-05T16:28:49"/>
        <d v="2016-07-05T16:28:58"/>
        <d v="2016-07-05T16:29:13"/>
        <d v="2016-07-05T16:29:27"/>
        <d v="2016-07-05T16:29:36"/>
        <d v="2016-07-05T16:29:48"/>
        <d v="2016-07-05T16:29:57"/>
        <d v="2016-07-05T16:30:05"/>
        <d v="2016-07-05T16:32:05"/>
        <d v="2016-07-05T19:29:04"/>
        <d v="2016-07-05T19:31:04"/>
        <d v="2016-07-05T19:34:46"/>
        <d v="2016-07-05T19:36:46"/>
        <d v="2016-07-05T19:59:24"/>
        <d v="2016-07-05T19:59:36"/>
        <d v="2016-07-05T19:59:45"/>
        <d v="2016-07-05T19:59:55"/>
        <d v="2016-07-05T20:00:05"/>
        <d v="2016-07-05T20:02:05"/>
        <d v="2016-07-05T20:10:32"/>
        <d v="2016-07-05T20:12:32"/>
        <d v="2016-07-05T20:24:44"/>
        <d v="2016-07-05T20:26:44"/>
        <d v="2016-07-05T22:11:31"/>
        <d v="2016-07-05T22:13:31"/>
        <d v="2016-07-05T22:16:05"/>
        <d v="2016-07-05T22:16:47"/>
        <d v="2016-07-05T22:18:47"/>
        <d v="2016-07-05T22:19:03"/>
        <d v="2016-07-05T22:19:59"/>
        <d v="2016-07-05T22:21:59"/>
        <d v="2016-07-05T22:22:24"/>
        <d v="2016-07-05T22:23:14"/>
        <d v="2016-07-05T22:25:14"/>
        <d v="2016-07-05T23:39:39"/>
        <d v="2016-07-05T23:41:39"/>
        <d v="2016-07-06T07:10:37"/>
        <d v="2016-07-06T07:10:49"/>
        <d v="2016-07-06T07:11:02"/>
        <d v="2016-07-06T07:11:17"/>
        <d v="2016-07-06T07:11:32"/>
        <d v="2016-07-06T07:11:48"/>
        <d v="2016-07-06T07:12:03"/>
        <d v="2016-07-06T07:12:18"/>
        <d v="2016-07-06T07:12:42"/>
        <d v="2016-07-06T07:13:09"/>
        <d v="2016-07-06T07:13:34"/>
        <d v="2016-07-06T07:13:49"/>
        <d v="2016-07-06T07:14:00"/>
        <d v="2016-07-06T07:14:13"/>
        <d v="2016-07-06T07:14:26"/>
        <d v="2016-07-06T07:14:39"/>
        <d v="2016-07-06T07:14:52"/>
        <d v="2016-07-06T07:15:06"/>
        <d v="2016-07-06T07:15:18"/>
        <d v="2016-07-06T07:15:32"/>
        <d v="2016-07-06T07:15:46"/>
        <d v="2016-07-06T07:17:46"/>
        <d v="2016-07-06T08:01:30"/>
        <d v="2016-07-06T08:01:46"/>
        <d v="2016-07-06T08:03:46"/>
        <d v="2016-07-06T08:39:48"/>
        <d v="2016-07-06T08:39:57"/>
        <d v="2016-07-06T08:40:06"/>
        <d v="2016-07-06T08:40:16"/>
        <d v="2016-07-06T08:40:26"/>
        <d v="2016-07-06T08:40:46"/>
        <d v="2016-07-06T08:41:06"/>
        <d v="2016-07-06T08:42:46"/>
        <d v="2016-07-06T08:43:07"/>
        <d v="2016-07-06T08:45:07"/>
        <d v="2016-07-06T08:48:03"/>
        <d v="2016-07-06T08:48:15"/>
        <d v="2016-07-06T08:48:27"/>
        <d v="2016-07-06T08:48:39"/>
        <d v="2016-07-06T08:48:50"/>
        <d v="2016-07-06T08:49:02"/>
        <d v="2016-07-06T08:49:15"/>
        <d v="2016-07-06T08:51:15"/>
        <d v="2016-07-06T09:41:51"/>
        <d v="2016-07-06T09:42:02"/>
        <d v="2016-07-06T09:42:15"/>
        <d v="2016-07-06T09:42:30"/>
        <d v="2016-07-06T09:42:45"/>
        <d v="2016-07-06T09:44:45"/>
        <d v="2016-07-06T09:51:45"/>
        <d v="2016-07-06T09:51:53"/>
        <d v="2016-07-06T09:53:22"/>
        <d v="2016-07-06T09:53:55"/>
        <d v="2016-07-06T09:55:47"/>
        <d v="2016-07-06T09:56:02"/>
        <d v="2016-07-06T09:56:25"/>
        <d v="2016-07-06T09:56:47"/>
        <d v="2016-07-06T09:57:16"/>
        <d v="2016-07-06T09:59:16"/>
        <d v="2016-07-06T09:59:18"/>
        <d v="2016-07-06T10:01:18"/>
        <d v="2016-07-06T10:23:57"/>
        <d v="2016-07-06T10:25:57"/>
        <d v="2016-07-06T10:26:35"/>
        <d v="2016-07-06T10:26:38"/>
        <d v="2016-07-06T10:28:38"/>
        <d v="2016-07-06T10:45:01"/>
        <d v="2016-07-06T10:45:14"/>
        <d v="2016-07-06T10:45:28"/>
        <d v="2016-07-06T10:45:45"/>
        <d v="2016-07-06T10:46:14"/>
        <d v="2016-07-06T10:47:31"/>
        <d v="2016-07-06T10:48:09"/>
        <d v="2016-07-06T10:48:41"/>
        <d v="2016-07-06T10:50:41"/>
        <d v="2016-07-06T11:08:38"/>
        <d v="2016-07-06T11:10:38"/>
        <d v="2016-07-06T11:25:34"/>
        <d v="2016-07-06T11:25:40"/>
        <d v="2016-07-06T11:25:49"/>
        <d v="2016-07-06T11:25:59"/>
        <d v="2016-07-06T11:26:09"/>
        <d v="2016-07-06T11:26:18"/>
        <d v="2016-07-06T11:26:28"/>
        <d v="2016-07-06T11:26:37"/>
        <d v="2016-07-06T11:26:46"/>
        <d v="2016-07-06T11:26:56"/>
        <d v="2016-07-06T11:27:05"/>
        <d v="2016-07-06T11:27:15"/>
        <d v="2016-07-06T11:27:24"/>
        <d v="2016-07-06T11:27:34"/>
        <d v="2016-07-06T11:27:43"/>
        <d v="2016-07-06T11:27:56"/>
        <d v="2016-07-06T11:28:06"/>
        <d v="2016-07-06T11:28:18"/>
        <d v="2016-07-06T11:28:29"/>
        <d v="2016-07-06T11:29:28"/>
        <d v="2016-07-06T11:29:34"/>
        <d v="2016-07-06T11:29:43"/>
        <d v="2016-07-06T11:29:51"/>
        <d v="2016-07-06T11:30:01"/>
        <d v="2016-07-06T11:30:08"/>
        <d v="2016-07-06T11:30:16"/>
        <d v="2016-07-06T11:30:24"/>
        <d v="2016-07-06T11:30:34"/>
        <d v="2016-07-06T11:30:41"/>
        <d v="2016-07-06T11:30:48"/>
        <d v="2016-07-06T11:30:57"/>
        <d v="2016-07-06T11:32:57"/>
        <d v="2016-07-06T11:47:10"/>
        <d v="2016-07-06T11:47:26"/>
        <d v="2016-07-06T11:48:05"/>
        <d v="2016-07-06T11:48:16"/>
        <d v="2016-07-06T11:49:49"/>
        <d v="2016-07-06T11:51:49"/>
        <d v="2016-07-06T11:55:07"/>
        <d v="2016-07-06T11:55:18"/>
        <d v="2016-07-06T11:57:18"/>
        <d v="2016-07-06T11:58:20"/>
        <d v="2016-07-06T12:00:20"/>
        <d v="2016-07-06T12:20:09"/>
        <d v="2016-07-06T12:20:19"/>
        <d v="2016-07-06T12:21:22"/>
        <d v="2016-07-06T12:21:35"/>
        <d v="2016-07-06T12:21:46"/>
        <d v="2016-07-06T12:23:46"/>
        <d v="2016-07-06T12:29:22"/>
        <d v="2016-07-06T12:31:22"/>
        <d v="2016-07-06T20:23:37"/>
        <d v="2016-07-06T20:25:37"/>
        <d v="2016-07-07T07:34:07"/>
        <d v="2016-07-07T07:34:14"/>
        <d v="2016-07-07T07:34:25"/>
        <d v="2016-07-07T07:34:37"/>
        <d v="2016-07-07T07:34:49"/>
        <d v="2016-07-07T07:35:01"/>
        <d v="2016-07-07T07:35:15"/>
        <d v="2016-07-07T07:35:38"/>
        <d v="2016-07-07T07:36:05"/>
        <d v="2016-07-07T07:36:25"/>
        <d v="2016-07-07T07:36:44"/>
        <d v="2016-07-07T07:37:04"/>
        <d v="2016-07-07T07:37:24"/>
        <d v="2016-07-07T07:38:33"/>
        <d v="2016-07-07T07:38:45"/>
        <d v="2016-07-07T07:38:58"/>
        <d v="2016-07-07T07:39:10"/>
        <d v="2016-07-07T07:39:22"/>
        <d v="2016-07-07T07:39:34"/>
        <d v="2016-07-07T07:41:34"/>
        <d v="2016-07-07T07:41:58"/>
        <d v="2016-07-07T07:43:02"/>
        <d v="2016-07-07T07:43:16"/>
        <d v="2016-07-07T07:43:27"/>
        <d v="2016-07-07T07:43:37"/>
        <d v="2016-07-07T07:43:49"/>
        <d v="2016-07-07T07:44:01"/>
        <d v="2016-07-07T07:44:13"/>
        <d v="2016-07-07T07:44:25"/>
        <d v="2016-07-07T07:44:37"/>
        <d v="2016-07-07T07:44:49"/>
        <d v="2016-07-07T07:45:02"/>
        <d v="2016-07-07T07:45:13"/>
        <d v="2016-07-07T07:47:13"/>
        <d v="2016-07-07T08:22:32"/>
        <d v="2016-07-07T08:22:43"/>
        <d v="2016-07-07T08:22:53"/>
        <d v="2016-07-07T08:24:53"/>
        <d v="2016-07-07T19:37:09"/>
        <d v="2016-07-07T19:39:09"/>
        <d v="2016-07-07T19:39:31"/>
        <d v="2016-07-07T19:41:31"/>
        <d v="2016-07-07T19:41:44"/>
        <d v="2016-07-07T19:43:44"/>
        <d v="2016-07-07T19:44:30"/>
        <d v="2016-07-07T19:46:30"/>
        <d v="2016-07-07T23:35:47"/>
        <d v="2016-07-07T23:37:47"/>
        <d v="2016-07-08T07:25:20"/>
        <d v="2016-07-08T07:25:29"/>
        <d v="2016-07-08T07:25:41"/>
        <d v="2016-07-08T07:25:56"/>
        <d v="2016-07-08T07:26:58"/>
        <d v="2016-07-08T07:27:27"/>
        <d v="2016-07-08T07:28:40"/>
        <d v="2016-07-08T07:28:54"/>
        <d v="2016-07-08T07:30:54"/>
        <d v="2016-07-08T08:12:41"/>
        <d v="2016-07-08T08:12:56"/>
        <d v="2016-07-08T08:14:56"/>
        <d v="2016-07-08T20:48:31"/>
        <d v="2016-07-08T20:50:31"/>
        <d v="2016-07-08T22:00:55"/>
        <d v="2016-07-08T22:02:55"/>
        <d v="2016-07-08T22:40:18"/>
        <d v="2016-07-08T22:40:26"/>
        <d v="2016-07-08T22:40:36"/>
        <d v="2016-07-08T22:40:46"/>
        <d v="2016-07-08T22:40:56"/>
        <d v="2016-07-08T22:41:06"/>
        <d v="2016-07-08T22:41:17"/>
        <d v="2016-07-08T22:42:18"/>
        <d v="2016-07-08T22:42:27"/>
        <d v="2016-07-08T22:42:38"/>
        <d v="2016-07-08T22:42:48"/>
        <d v="2016-07-08T22:42:57"/>
        <d v="2016-07-08T22:43:58"/>
        <d v="2016-07-08T22:44:06"/>
        <d v="2016-07-08T22:44:17"/>
        <d v="2016-07-08T22:44:27"/>
        <d v="2016-07-08T22:44:36"/>
        <d v="2016-07-08T22:44:45"/>
        <d v="2016-07-08T22:44:55"/>
        <d v="2016-07-08T22:46:55"/>
        <d v="2016-07-09T08:53:18"/>
        <d v="2016-07-09T08:54:33"/>
        <d v="2016-07-09T08:56:33"/>
        <d v="2016-07-09T08:58:05"/>
        <d v="2016-07-09T09:00:05"/>
        <d v="2016-07-09T09:39:14"/>
        <d v="2016-07-09T09:41:14"/>
        <d v="2016-07-09T12:40:33"/>
        <d v="2016-07-09T12:42:33"/>
        <d v="2016-07-09T12:48:46"/>
        <d v="2016-07-09T12:49:04"/>
        <d v="2016-07-09T12:51:04"/>
        <d v="2016-07-09T12:53:27"/>
        <d v="2016-07-09T12:55:11"/>
        <d v="2016-07-09T12:55:28"/>
        <d v="2016-07-09T12:55:48"/>
        <d v="2016-07-09T12:57:48"/>
        <d v="2016-07-09T13:14:17"/>
        <d v="2016-07-09T13:16:17"/>
        <d v="2016-07-09T13:33:30"/>
        <d v="2016-07-09T13:35:30"/>
        <d v="2016-07-09T13:59:04"/>
        <d v="2016-07-09T13:59:45"/>
        <d v="2016-07-09T14:01:45"/>
        <d v="2016-07-09T14:03:03"/>
        <d v="2016-07-09T14:04:13"/>
        <d v="2016-07-09T14:04:34"/>
        <d v="2016-07-09T14:06:34"/>
        <d v="2016-07-09T19:34:36"/>
        <d v="2016-07-09T19:36:36"/>
        <d v="2016-07-09T19:58:14"/>
        <d v="2016-07-09T19:58:41"/>
        <d v="2016-07-09T20:00:41"/>
        <d v="2016-07-09T20:40:06"/>
        <d v="2016-07-09T20:42:06"/>
        <d v="2016-07-10T09:56:57"/>
        <d v="2016-07-10T09:57:09"/>
        <d v="2016-07-10T09:57:59"/>
        <d v="2016-07-10T09:58:15"/>
        <d v="2016-07-10T10:00:15"/>
        <d v="2016-07-10T10:45:55"/>
        <d v="2016-07-10T10:47:55"/>
        <d v="2016-07-10T12:55:36"/>
        <d v="2016-07-10T12:55:47"/>
        <d v="2016-07-10T12:55:57"/>
        <d v="2016-07-10T12:56:09"/>
        <d v="2016-07-10T12:56:25"/>
        <d v="2016-07-10T12:57:56"/>
        <d v="2016-07-10T12:58:09"/>
        <d v="2016-07-10T12:58:25"/>
        <d v="2016-07-10T13:00:14"/>
        <d v="2016-07-10T13:00:26"/>
        <d v="2016-07-10T13:01:26"/>
        <d v="2016-07-10T13:01:40"/>
        <d v="2016-07-10T13:02:02"/>
        <d v="2016-07-10T13:02:14"/>
        <d v="2016-07-10T13:02:27"/>
        <d v="2016-07-10T13:02:40"/>
        <d v="2016-07-10T13:02:51"/>
        <d v="2016-07-10T13:04:51"/>
        <d v="2016-07-10T14:11:01"/>
        <d v="2016-07-10T14:11:13"/>
        <d v="2016-07-10T14:11:56"/>
        <d v="2016-07-10T14:13:20"/>
        <d v="2016-07-10T14:13:36"/>
        <d v="2016-07-10T14:14:01"/>
        <d v="2016-07-10T14:14:30"/>
        <d v="2016-07-10T14:14:43"/>
        <d v="2016-07-10T14:16:43"/>
        <d v="2016-07-10T15:42:54"/>
        <d v="2016-07-10T15:44:54"/>
        <d v="2016-07-10T17:53:31"/>
        <d v="2016-07-10T17:54:12"/>
        <d v="2016-07-10T17:54:28"/>
        <d v="2016-07-10T17:56:28"/>
        <d v="2016-07-10T18:05:33"/>
        <d v="2016-07-10T18:07:33"/>
        <d v="2016-07-12T11:51:12"/>
        <d v="2016-07-12T11:51:24"/>
        <d v="2016-07-12T11:53:24"/>
        <d v="2016-07-12T11:55:25"/>
        <d v="2016-07-12T11:57:25"/>
        <d v="2016-07-12T12:30:57"/>
        <d v="2016-07-12T12:31:05"/>
        <d v="2016-07-12T12:31:15"/>
        <d v="2016-07-12T12:31:26"/>
        <d v="2016-07-12T12:31:37"/>
        <d v="2016-07-12T12:31:48"/>
        <d v="2016-07-12T12:31:59"/>
        <d v="2016-07-12T12:32:11"/>
        <d v="2016-07-12T12:32:21"/>
        <d v="2016-07-12T12:32:32"/>
        <d v="2016-07-12T12:32:43"/>
        <d v="2016-07-12T12:32:54"/>
        <d v="2016-07-12T12:33:59"/>
        <d v="2016-07-12T12:34:57"/>
        <d v="2016-07-12T12:35:09"/>
        <d v="2016-07-12T12:35:21"/>
        <d v="2016-07-12T12:35:33"/>
        <d v="2016-07-12T12:35:43"/>
        <d v="2016-07-12T12:35:54"/>
        <d v="2016-07-12T12:36:05"/>
        <d v="2016-07-12T12:38:05"/>
        <d v="2016-07-12T13:47:54"/>
        <d v="2016-07-12T13:48:07"/>
        <d v="2016-07-12T13:48:23"/>
        <d v="2016-07-12T13:48:49"/>
        <d v="2016-07-12T13:49:08"/>
        <d v="2016-07-12T13:49:45"/>
        <d v="2016-07-12T13:50:16"/>
        <d v="2016-07-12T13:50:52"/>
        <d v="2016-07-12T13:51:28"/>
        <d v="2016-07-12T13:52:01"/>
        <d v="2016-07-12T13:52:17"/>
        <d v="2016-07-12T13:53:04"/>
        <d v="2016-07-12T13:53:12"/>
        <d v="2016-07-12T13:53:57"/>
        <d v="2016-07-12T13:54:13"/>
        <d v="2016-07-12T13:54:40"/>
        <d v="2016-07-12T13:55:38"/>
        <d v="2016-07-12T13:55:54"/>
        <d v="2016-07-12T13:56:31"/>
        <d v="2016-07-12T13:56:47"/>
        <d v="2016-07-12T13:58:47"/>
        <d v="2016-07-12T18:05:52"/>
        <d v="2016-07-12T18:06:01"/>
        <d v="2016-07-12T18:06:11"/>
        <d v="2016-07-12T18:08:11"/>
        <d v="2016-07-12T18:33:16"/>
        <d v="2016-07-12T18:33:52"/>
        <d v="2016-07-12T18:35:52"/>
        <d v="2016-07-12T19:42:57"/>
        <d v="2016-07-12T19:44:19"/>
        <d v="2016-07-12T19:46:19"/>
        <d v="2016-07-12T19:47:14"/>
        <d v="2016-07-12T19:49:14"/>
        <d v="2016-07-12T20:08:44"/>
        <d v="2016-07-12T20:10:45"/>
        <d v="2016-07-13T07:16:24"/>
        <d v="2016-07-13T07:16:34"/>
        <d v="2016-07-13T07:16:47"/>
        <d v="2016-07-13T07:17:01"/>
        <d v="2016-07-13T07:17:15"/>
        <d v="2016-07-13T07:17:28"/>
        <d v="2016-07-13T07:17:43"/>
        <d v="2016-07-13T07:17:57"/>
        <d v="2016-07-13T07:18:11"/>
        <d v="2016-07-13T07:18:25"/>
        <d v="2016-07-13T07:18:39"/>
        <d v="2016-07-13T07:18:53"/>
        <d v="2016-07-13T07:20:00"/>
        <d v="2016-07-13T07:20:19"/>
        <d v="2016-07-13T07:20:37"/>
        <d v="2016-07-13T07:20:52"/>
        <d v="2016-07-13T07:21:05"/>
        <d v="2016-07-13T07:21:17"/>
        <d v="2016-07-13T07:21:30"/>
        <d v="2016-07-13T07:21:43"/>
        <d v="2016-07-13T07:21:55"/>
        <d v="2016-07-13T07:22:28"/>
        <d v="2016-07-13T07:23:03"/>
        <d v="2016-07-13T07:23:37"/>
        <d v="2016-07-13T07:24:11"/>
        <d v="2016-07-13T07:24:30"/>
        <d v="2016-07-13T07:24:43"/>
        <d v="2016-07-13T07:24:55"/>
        <d v="2016-07-13T07:25:07"/>
        <d v="2016-07-13T07:26:09"/>
        <d v="2016-07-13T07:27:11"/>
        <d v="2016-07-13T07:29:11"/>
        <d v="2016-07-13T07:55:32"/>
        <d v="2016-07-13T07:55:49"/>
        <d v="2016-07-13T07:57:49"/>
        <d v="2016-07-13T08:11:33"/>
        <d v="2016-07-13T08:11:48"/>
        <d v="2016-07-13T08:12:02"/>
        <d v="2016-07-13T08:14:02"/>
        <d v="2016-07-13T08:52:27"/>
        <d v="2016-07-13T08:54:27"/>
        <d v="2016-07-13T08:54:42"/>
        <d v="2016-07-13T08:54:59"/>
        <d v="2016-07-13T08:55:16"/>
        <d v="2016-07-13T08:57:16"/>
        <d v="2016-07-13T09:23:50"/>
        <d v="2016-07-13T09:24:02"/>
        <d v="2016-07-13T09:24:17"/>
        <d v="2016-07-13T09:24:32"/>
        <d v="2016-07-13T09:24:48"/>
        <d v="2016-07-13T09:25:05"/>
        <d v="2016-07-13T09:27:05"/>
        <d v="2016-07-13T09:56:08"/>
        <d v="2016-07-13T09:58:08"/>
        <d v="2016-07-13T09:58:23"/>
        <d v="2016-07-13T10:00:23"/>
        <d v="2016-07-13T10:03:01"/>
        <d v="2016-07-13T10:03:30"/>
        <d v="2016-07-13T10:05:30"/>
        <d v="2016-07-13T10:27:03"/>
        <d v="2016-07-13T10:29:03"/>
        <d v="2016-07-13T10:29:55"/>
        <d v="2016-07-13T10:31:55"/>
        <d v="2016-07-13T10:49:20"/>
        <d v="2016-07-13T10:51:20"/>
        <d v="2016-07-13T11:52:21"/>
        <d v="2016-07-13T11:54:21"/>
        <d v="2016-07-13T11:57:07"/>
        <d v="2016-07-13T11:59:07"/>
        <d v="2016-07-13T13:27:48"/>
        <d v="2016-07-13T13:27:59"/>
        <d v="2016-07-13T13:28:15"/>
        <d v="2016-07-13T13:28:42"/>
        <d v="2016-07-13T13:29:31"/>
        <d v="2016-07-13T13:30:32"/>
        <d v="2016-07-13T13:32:32"/>
        <d v="2016-07-13T16:54:29"/>
        <d v="2016-07-13T16:56:29"/>
        <d v="2016-07-13T18:07:15"/>
        <d v="2016-07-13T18:09:15"/>
        <d v="2016-07-13T19:13:49"/>
        <d v="2016-07-13T19:14:05"/>
        <d v="2016-07-13T19:14:20"/>
        <d v="2016-07-13T19:15:06"/>
        <d v="2016-07-13T19:17:06"/>
        <d v="2016-07-13T19:18:53"/>
        <d v="2016-07-13T19:19:01"/>
        <d v="2016-07-13T19:19:17"/>
        <d v="2016-07-13T19:19:36"/>
        <d v="2016-07-13T19:19:46"/>
        <d v="2016-07-13T19:21:46"/>
        <d v="2016-07-13T19:28:23"/>
        <d v="2016-07-13T19:28:55"/>
        <d v="2016-07-13T19:30:55"/>
        <d v="2016-07-13T19:34:54"/>
        <d v="2016-07-13T19:36:54"/>
        <d v="2016-07-13T20:19:35"/>
        <d v="2016-07-13T20:21:35"/>
        <d v="2016-07-13T21:57:00"/>
        <d v="2016-07-13T21:59:00"/>
        <d v="2016-07-13T22:08:54"/>
        <d v="2016-07-13T22:10:54"/>
        <d v="2016-07-14T07:34:19"/>
        <d v="2016-07-14T07:36:19"/>
        <d v="2016-07-14T13:44:18"/>
        <d v="2016-07-14T13:44:29"/>
        <d v="2016-07-14T13:44:44"/>
        <d v="2016-07-14T13:46:44"/>
        <d v="2016-07-14T13:47:13"/>
        <d v="2016-07-14T13:47:27"/>
        <d v="2016-07-14T13:47:41"/>
        <d v="2016-07-14T13:48:46"/>
        <d v="2016-07-14T13:49:04"/>
        <d v="2016-07-14T13:49:27"/>
        <d v="2016-07-14T13:49:46"/>
        <d v="2016-07-14T13:50:10"/>
        <d v="2016-07-14T13:50:36"/>
        <d v="2016-07-14T13:52:36"/>
        <d v="2016-07-14T13:55:06"/>
        <d v="2016-07-14T13:57:06"/>
        <d v="2016-07-14T14:01:25"/>
        <d v="2016-07-14T14:03:25"/>
        <d v="2016-07-14T14:10:45"/>
        <d v="2016-07-14T14:12:45"/>
        <d v="2016-07-14T19:30:55"/>
        <d v="2016-07-14T19:32:55"/>
        <d v="2016-07-14T21:53:22"/>
        <d v="2016-07-14T21:55:22"/>
        <d v="2016-07-14T22:06:17"/>
        <d v="2016-07-14T22:07:22"/>
        <d v="2016-07-14T22:09:05"/>
        <d v="2016-07-14T22:10:12"/>
        <d v="2016-07-14T22:10:42"/>
        <d v="2016-07-14T22:11:42"/>
        <d v="2016-07-14T22:13:42"/>
        <d v="2016-07-15T07:17:07"/>
        <d v="2016-07-15T07:17:16"/>
        <d v="2016-07-15T07:17:29"/>
        <d v="2016-07-15T07:17:43"/>
        <d v="2016-07-15T07:17:58"/>
        <d v="2016-07-15T07:18:14"/>
        <d v="2016-07-15T07:18:31"/>
        <d v="2016-07-15T07:20:31"/>
        <d v="2016-07-15T07:20:37"/>
        <d v="2016-07-15T07:20:52"/>
        <d v="2016-07-15T07:21:06"/>
        <d v="2016-07-15T07:21:20"/>
        <d v="2016-07-15T07:21:35"/>
        <d v="2016-07-15T07:21:49"/>
        <d v="2016-07-15T07:22:03"/>
        <d v="2016-07-15T07:22:18"/>
        <d v="2016-07-15T07:22:32"/>
        <d v="2016-07-15T07:24:32"/>
        <d v="2016-07-15T07:34:34"/>
        <d v="2016-07-15T07:36:34"/>
        <d v="2016-07-15T08:10:59"/>
        <d v="2016-07-15T08:11:17"/>
        <d v="2016-07-15T08:13:17"/>
        <d v="2016-07-15T09:31:23"/>
        <d v="2016-07-15T09:31:43"/>
        <d v="2016-07-15T09:31:58"/>
        <d v="2016-07-15T09:33:03"/>
        <d v="2016-07-15T09:34:04"/>
        <d v="2016-07-15T09:34:14"/>
        <d v="2016-07-15T09:34:25"/>
        <d v="2016-07-15T09:34:35"/>
        <d v="2016-07-15T09:34:46"/>
        <d v="2016-07-15T09:35:07"/>
        <d v="2016-07-15T09:35:23"/>
        <d v="2016-07-15T09:35:33"/>
        <d v="2016-07-15T09:35:43"/>
        <d v="2016-07-15T09:35:53"/>
        <d v="2016-07-15T09:36:03"/>
        <d v="2016-07-15T09:36:13"/>
        <d v="2016-07-15T09:36:25"/>
        <d v="2016-07-15T09:36:35"/>
        <d v="2016-07-15T09:36:45"/>
        <d v="2016-07-15T09:36:55"/>
        <d v="2016-07-15T09:37:45"/>
        <d v="2016-07-15T09:38:35"/>
        <d v="2016-07-15T09:38:45"/>
        <d v="2016-07-15T09:38:55"/>
        <d v="2016-07-15T09:40:55"/>
        <d v="2016-07-15T12:48:55"/>
        <d v="2016-07-15T12:49:06"/>
        <d v="2016-07-15T12:51:06"/>
        <d v="2016-07-15T13:04:17"/>
        <d v="2016-07-15T13:06:17"/>
        <d v="2016-07-15T18:40:17"/>
        <d v="2016-07-15T18:41:06"/>
        <d v="2016-07-15T18:43:06"/>
        <d v="2016-07-15T19:52:17"/>
        <d v="2016-07-15T19:52:26"/>
        <d v="2016-07-15T19:52:39"/>
        <d v="2016-07-15T19:52:56"/>
        <d v="2016-07-15T19:53:12"/>
        <d v="2016-07-15T19:53:28"/>
        <d v="2016-07-15T19:54:31"/>
        <d v="2016-07-15T19:55:38"/>
        <d v="2016-07-15T19:56:14"/>
        <d v="2016-07-15T19:57:20"/>
        <d v="2016-07-15T19:57:44"/>
        <d v="2016-07-15T19:59:44"/>
        <d v="2016-07-15T20:02:58"/>
        <d v="2016-07-15T20:04:58"/>
        <d v="2016-07-15T20:07:36"/>
        <d v="2016-07-15T20:07:46"/>
        <d v="2016-07-15T20:07:55"/>
        <d v="2016-07-15T20:08:34"/>
        <d v="2016-07-15T20:10:34"/>
        <d v="2016-07-15T20:25:37"/>
        <d v="2016-07-15T20:27:37"/>
        <d v="2016-07-15T21:42:16"/>
        <d v="2016-07-15T21:44:16"/>
        <d v="2016-07-16T10:23:29"/>
        <d v="2016-07-16T10:24:23"/>
        <d v="2016-07-16T10:26:23"/>
        <d v="2016-07-16T10:27:50"/>
        <d v="2016-07-16T10:29:08"/>
        <d v="2016-07-16T10:29:25"/>
        <d v="2016-07-16T10:31:25"/>
        <d v="2016-07-16T11:29:18"/>
        <d v="2016-07-16T11:29:32"/>
        <d v="2016-07-16T11:29:45"/>
        <d v="2016-07-16T11:31:06"/>
        <d v="2016-07-16T11:33:06"/>
        <d v="2016-07-16T13:58:56"/>
        <d v="2016-07-16T14:00:56"/>
        <d v="2016-07-16T14:16:56"/>
        <d v="2016-07-16T14:17:36"/>
        <d v="2016-07-16T14:17:49"/>
        <d v="2016-07-16T14:19:49"/>
        <d v="2016-07-16T14:24:08"/>
        <d v="2016-07-16T14:24:44"/>
        <d v="2016-07-16T14:25:07"/>
        <d v="2016-07-16T14:25:22"/>
        <d v="2016-07-16T14:25:37"/>
        <d v="2016-07-16T14:26:16"/>
        <d v="2016-07-16T14:26:59"/>
        <d v="2016-07-16T14:27:14"/>
        <d v="2016-07-16T14:28:00"/>
        <d v="2016-07-16T14:28:22"/>
        <d v="2016-07-16T14:28:58"/>
        <d v="2016-07-16T14:29:31"/>
        <d v="2016-07-16T14:29:53"/>
        <d v="2016-07-16T14:31:53"/>
        <d v="2016-07-16T19:19:57"/>
        <d v="2016-07-16T19:21:57"/>
        <d v="2016-07-01T01:00:00"/>
        <d v="2016-07-01T02:00:00"/>
        <d v="2016-07-01T03:00:00"/>
        <d v="2016-07-01T04:00:00"/>
        <d v="2016-07-01T05:00:00"/>
        <d v="2016-07-01T06:00:00"/>
      </sharedItems>
      <fieldGroup par="10" base="3">
        <rangePr groupBy="hours" startDate="2016-07-01T01:00:00" endDate="2016-07-16T19:21:57"/>
        <groupItems count="26">
          <s v="&lt;01/07/2016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6/07/2016"/>
        </groupItems>
      </fieldGroup>
    </cacheField>
    <cacheField name="energie" numFmtId="0" sqlType="7">
      <sharedItems containsSemiMixedTypes="0" containsString="0" containsNumber="1" containsInteger="1" minValue="0" maxValue="1" count="2">
        <n v="1"/>
        <n v="0"/>
      </sharedItems>
    </cacheField>
    <cacheField name="puissance" numFmtId="0" sqlType="7">
      <sharedItems containsSemiMixedTypes="0" containsString="0" containsNumber="1" minValue="0" maxValue="5778.49"/>
    </cacheField>
    <cacheField name="compteur" numFmtId="0" sqlType="3">
      <sharedItems containsSemiMixedTypes="0" containsString="0" containsNumber="1" containsInteger="1" minValue="0" maxValue="0" count="1">
        <n v="0"/>
      </sharedItems>
    </cacheField>
    <cacheField name="type_horaire" numFmtId="0" sqlType="-8">
      <sharedItems containsString="0" containsBlank="1" count="1">
        <m/>
      </sharedItems>
    </cacheField>
    <cacheField name="analyse" numFmtId="0" sqlType="-6">
      <sharedItems containsSemiMixedTypes="0" containsString="0" containsNumber="1" containsInteger="1" minValue="0" maxValue="0" count="1">
        <n v="0"/>
      </sharedItems>
    </cacheField>
    <cacheField name="checked" numFmtId="0" sqlType="-6">
      <sharedItems containsSemiMixedTypes="0" containsString="0" containsNumber="1" containsInteger="1" minValue="0" maxValue="0" count="1">
        <n v="0"/>
      </sharedItems>
    </cacheField>
    <cacheField name="Jours" numFmtId="0" databaseField="0">
      <fieldGroup base="3">
        <rangePr groupBy="days" startDate="2016-07-01T01:00:00" endDate="2016-07-16T19:21:57"/>
        <groupItems count="368">
          <s v="&lt;01/07/20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6/07/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3">
  <r>
    <n v="6016731"/>
    <x v="0"/>
    <d v="2016-07-01T17:37:16"/>
    <x v="0"/>
    <x v="0"/>
    <n v="40.040500000000002"/>
    <x v="0"/>
    <x v="0"/>
    <x v="0"/>
    <x v="0"/>
  </r>
  <r>
    <n v="6016733"/>
    <x v="0"/>
    <d v="2016-07-01T17:38:46"/>
    <x v="1"/>
    <x v="0"/>
    <n v="81.499600000000001"/>
    <x v="0"/>
    <x v="0"/>
    <x v="0"/>
    <x v="0"/>
  </r>
  <r>
    <n v="6016734"/>
    <x v="0"/>
    <d v="2016-07-01T17:39:30"/>
    <x v="2"/>
    <x v="0"/>
    <n v="539.16399999999999"/>
    <x v="0"/>
    <x v="0"/>
    <x v="0"/>
    <x v="0"/>
  </r>
  <r>
    <n v="6016735"/>
    <x v="0"/>
    <d v="2016-07-01T17:39:37"/>
    <x v="2"/>
    <x v="0"/>
    <n v="5778.49"/>
    <x v="0"/>
    <x v="0"/>
    <x v="0"/>
    <x v="0"/>
  </r>
  <r>
    <n v="6016736"/>
    <x v="0"/>
    <d v="2016-07-01T17:39:37"/>
    <x v="3"/>
    <x v="0"/>
    <n v="4687.5"/>
    <x v="0"/>
    <x v="0"/>
    <x v="0"/>
    <x v="0"/>
  </r>
  <r>
    <n v="6016737"/>
    <x v="0"/>
    <d v="2016-07-01T17:39:38"/>
    <x v="4"/>
    <x v="0"/>
    <n v="4891.3"/>
    <x v="0"/>
    <x v="0"/>
    <x v="0"/>
    <x v="0"/>
  </r>
  <r>
    <n v="6016738"/>
    <x v="0"/>
    <d v="2016-07-01T17:39:39"/>
    <x v="5"/>
    <x v="0"/>
    <n v="889.10799999999995"/>
    <x v="0"/>
    <x v="0"/>
    <x v="0"/>
    <x v="0"/>
  </r>
  <r>
    <n v="6016839"/>
    <x v="0"/>
    <d v="2016-07-01T17:39:43"/>
    <x v="6"/>
    <x v="0"/>
    <n v="3.8203299999999998"/>
    <x v="0"/>
    <x v="0"/>
    <x v="0"/>
    <x v="0"/>
  </r>
  <r>
    <n v="6016840"/>
    <x v="0"/>
    <d v="2016-07-01T17:55:25"/>
    <x v="7"/>
    <x v="0"/>
    <n v="1269.8399999999999"/>
    <x v="0"/>
    <x v="0"/>
    <x v="0"/>
    <x v="0"/>
  </r>
  <r>
    <n v="6016841"/>
    <x v="0"/>
    <d v="2016-07-01T17:55:28"/>
    <x v="8"/>
    <x v="0"/>
    <n v="1197.5999999999999"/>
    <x v="0"/>
    <x v="0"/>
    <x v="0"/>
    <x v="0"/>
  </r>
  <r>
    <n v="6016843"/>
    <x v="0"/>
    <d v="2016-07-01T17:55:31"/>
    <x v="9"/>
    <x v="0"/>
    <n v="1459.26"/>
    <x v="0"/>
    <x v="0"/>
    <x v="0"/>
    <x v="0"/>
  </r>
  <r>
    <n v="6016844"/>
    <x v="0"/>
    <d v="2016-07-01T17:55:33"/>
    <x v="10"/>
    <x v="0"/>
    <n v="1193.6300000000001"/>
    <x v="0"/>
    <x v="0"/>
    <x v="0"/>
    <x v="0"/>
  </r>
  <r>
    <n v="6016845"/>
    <x v="0"/>
    <d v="2016-07-01T17:55:36"/>
    <x v="11"/>
    <x v="0"/>
    <n v="401.56200000000001"/>
    <x v="0"/>
    <x v="0"/>
    <x v="0"/>
    <x v="0"/>
  </r>
  <r>
    <n v="6017012"/>
    <x v="0"/>
    <d v="2016-07-01T17:55:45"/>
    <x v="12"/>
    <x v="0"/>
    <n v="7.4490499999999997"/>
    <x v="0"/>
    <x v="0"/>
    <x v="0"/>
    <x v="0"/>
  </r>
  <r>
    <n v="6017013"/>
    <x v="0"/>
    <d v="2016-07-01T18:03:49"/>
    <x v="13"/>
    <x v="0"/>
    <n v="310.238"/>
    <x v="0"/>
    <x v="0"/>
    <x v="0"/>
    <x v="0"/>
  </r>
  <r>
    <n v="6017015"/>
    <x v="0"/>
    <d v="2016-07-01T18:04:00"/>
    <x v="14"/>
    <x v="0"/>
    <n v="361.22800000000001"/>
    <x v="0"/>
    <x v="0"/>
    <x v="0"/>
    <x v="0"/>
  </r>
  <r>
    <n v="6017016"/>
    <x v="0"/>
    <d v="2016-07-01T18:04:10"/>
    <x v="15"/>
    <x v="0"/>
    <n v="335.57"/>
    <x v="0"/>
    <x v="0"/>
    <x v="0"/>
    <x v="0"/>
  </r>
  <r>
    <n v="6017023"/>
    <x v="0"/>
    <d v="2016-07-01T18:04:21"/>
    <x v="16"/>
    <x v="0"/>
    <n v="288.11500000000001"/>
    <x v="0"/>
    <x v="0"/>
    <x v="0"/>
    <x v="0"/>
  </r>
  <r>
    <n v="6017024"/>
    <x v="0"/>
    <d v="2016-07-01T18:04:33"/>
    <x v="17"/>
    <x v="0"/>
    <n v="283.86700000000002"/>
    <x v="0"/>
    <x v="0"/>
    <x v="0"/>
    <x v="0"/>
  </r>
  <r>
    <n v="6017378"/>
    <x v="0"/>
    <d v="2016-07-01T18:04:46"/>
    <x v="18"/>
    <x v="0"/>
    <n v="1.5789200000000001"/>
    <x v="0"/>
    <x v="0"/>
    <x v="0"/>
    <x v="0"/>
  </r>
  <r>
    <n v="6017379"/>
    <x v="0"/>
    <d v="2016-07-01T18:42:46"/>
    <x v="19"/>
    <x v="0"/>
    <n v="360.613"/>
    <x v="0"/>
    <x v="0"/>
    <x v="0"/>
    <x v="0"/>
  </r>
  <r>
    <n v="6017380"/>
    <x v="0"/>
    <d v="2016-07-01T18:42:56"/>
    <x v="20"/>
    <x v="0"/>
    <n v="111.857"/>
    <x v="0"/>
    <x v="0"/>
    <x v="0"/>
    <x v="0"/>
  </r>
  <r>
    <n v="6017381"/>
    <x v="0"/>
    <d v="2016-07-01T18:43:28"/>
    <x v="21"/>
    <x v="0"/>
    <n v="1165.43"/>
    <x v="0"/>
    <x v="0"/>
    <x v="0"/>
    <x v="0"/>
  </r>
  <r>
    <n v="6017382"/>
    <x v="0"/>
    <d v="2016-07-01T18:43:31"/>
    <x v="22"/>
    <x v="0"/>
    <n v="757.57600000000002"/>
    <x v="0"/>
    <x v="0"/>
    <x v="0"/>
    <x v="0"/>
  </r>
  <r>
    <n v="6017389"/>
    <x v="0"/>
    <d v="2016-07-01T18:43:36"/>
    <x v="23"/>
    <x v="0"/>
    <n v="1246.54"/>
    <x v="0"/>
    <x v="0"/>
    <x v="0"/>
    <x v="0"/>
  </r>
  <r>
    <n v="6017390"/>
    <x v="0"/>
    <d v="2016-07-01T18:43:39"/>
    <x v="24"/>
    <x v="0"/>
    <n v="870.40599999999995"/>
    <x v="0"/>
    <x v="0"/>
    <x v="0"/>
    <x v="0"/>
  </r>
  <r>
    <n v="6017735"/>
    <x v="0"/>
    <d v="2016-07-01T18:43:43"/>
    <x v="25"/>
    <x v="0"/>
    <n v="1.6254500000000001"/>
    <x v="0"/>
    <x v="0"/>
    <x v="0"/>
    <x v="0"/>
  </r>
  <r>
    <n v="6017742"/>
    <x v="0"/>
    <d v="2016-07-01T19:20:38"/>
    <x v="26"/>
    <x v="0"/>
    <n v="673.40099999999995"/>
    <x v="0"/>
    <x v="0"/>
    <x v="0"/>
    <x v="0"/>
  </r>
  <r>
    <n v="6017743"/>
    <x v="0"/>
    <d v="2016-07-01T19:20:43"/>
    <x v="27"/>
    <x v="0"/>
    <n v="567.46500000000003"/>
    <x v="0"/>
    <x v="0"/>
    <x v="0"/>
    <x v="0"/>
  </r>
  <r>
    <n v="6017744"/>
    <x v="0"/>
    <d v="2016-07-01T19:20:50"/>
    <x v="28"/>
    <x v="0"/>
    <n v="494.98099999999999"/>
    <x v="0"/>
    <x v="0"/>
    <x v="0"/>
    <x v="0"/>
  </r>
  <r>
    <n v="6017745"/>
    <x v="0"/>
    <d v="2016-07-01T19:20:57"/>
    <x v="29"/>
    <x v="0"/>
    <n v="416.57"/>
    <x v="0"/>
    <x v="0"/>
    <x v="0"/>
    <x v="0"/>
  </r>
  <r>
    <n v="6017746"/>
    <x v="0"/>
    <d v="2016-07-01T19:21:06"/>
    <x v="30"/>
    <x v="0"/>
    <n v="285.87299999999999"/>
    <x v="0"/>
    <x v="0"/>
    <x v="0"/>
    <x v="0"/>
  </r>
  <r>
    <n v="6017747"/>
    <x v="0"/>
    <d v="2016-07-01T19:21:18"/>
    <x v="31"/>
    <x v="0"/>
    <n v="250.47"/>
    <x v="0"/>
    <x v="0"/>
    <x v="0"/>
    <x v="0"/>
  </r>
  <r>
    <n v="6017754"/>
    <x v="0"/>
    <d v="2016-07-01T19:21:32"/>
    <x v="32"/>
    <x v="0"/>
    <n v="382.32799999999997"/>
    <x v="0"/>
    <x v="0"/>
    <x v="0"/>
    <x v="0"/>
  </r>
  <r>
    <n v="6017775"/>
    <x v="0"/>
    <d v="2016-07-01T19:21:42"/>
    <x v="33"/>
    <x v="0"/>
    <n v="19.299600000000002"/>
    <x v="0"/>
    <x v="0"/>
    <x v="0"/>
    <x v="0"/>
  </r>
  <r>
    <n v="6017776"/>
    <x v="0"/>
    <d v="2016-07-01T19:24:48"/>
    <x v="34"/>
    <x v="0"/>
    <n v="296.077"/>
    <x v="0"/>
    <x v="0"/>
    <x v="0"/>
    <x v="0"/>
  </r>
  <r>
    <n v="6017777"/>
    <x v="0"/>
    <d v="2016-07-01T19:25:01"/>
    <x v="35"/>
    <x v="0"/>
    <n v="313.20699999999999"/>
    <x v="0"/>
    <x v="0"/>
    <x v="0"/>
    <x v="0"/>
  </r>
  <r>
    <n v="6017778"/>
    <x v="0"/>
    <d v="2016-07-01T19:25:12"/>
    <x v="36"/>
    <x v="0"/>
    <n v="331.065"/>
    <x v="0"/>
    <x v="0"/>
    <x v="0"/>
    <x v="0"/>
  </r>
  <r>
    <n v="6017779"/>
    <x v="0"/>
    <d v="2016-07-01T19:25:23"/>
    <x v="37"/>
    <x v="0"/>
    <n v="281.11799999999999"/>
    <x v="0"/>
    <x v="0"/>
    <x v="0"/>
    <x v="0"/>
  </r>
  <r>
    <n v="6017786"/>
    <x v="0"/>
    <d v="2016-07-01T19:25:36"/>
    <x v="38"/>
    <x v="0"/>
    <n v="280.702"/>
    <x v="0"/>
    <x v="0"/>
    <x v="0"/>
    <x v="0"/>
  </r>
  <r>
    <n v="6017787"/>
    <x v="0"/>
    <d v="2016-07-01T19:25:49"/>
    <x v="39"/>
    <x v="0"/>
    <n v="255.59100000000001"/>
    <x v="0"/>
    <x v="0"/>
    <x v="0"/>
    <x v="0"/>
  </r>
  <r>
    <n v="6017801"/>
    <x v="0"/>
    <d v="2016-07-01T19:26:03"/>
    <x v="40"/>
    <x v="0"/>
    <n v="29.7974"/>
    <x v="0"/>
    <x v="0"/>
    <x v="0"/>
    <x v="0"/>
  </r>
  <r>
    <n v="6018392"/>
    <x v="0"/>
    <d v="2016-07-01T19:28:03"/>
    <x v="41"/>
    <x v="0"/>
    <n v="1.1196900000000001"/>
    <x v="0"/>
    <x v="0"/>
    <x v="0"/>
    <x v="0"/>
  </r>
  <r>
    <n v="6018402"/>
    <x v="0"/>
    <d v="2016-07-01T20:21:39"/>
    <x v="42"/>
    <x v="0"/>
    <n v="43.921700000000001"/>
    <x v="0"/>
    <x v="0"/>
    <x v="0"/>
    <x v="0"/>
  </r>
  <r>
    <n v="6018404"/>
    <x v="0"/>
    <d v="2016-07-01T20:23:01"/>
    <x v="43"/>
    <x v="0"/>
    <n v="177.226"/>
    <x v="0"/>
    <x v="0"/>
    <x v="0"/>
    <x v="0"/>
  </r>
  <r>
    <n v="6018411"/>
    <x v="0"/>
    <d v="2016-07-01T20:23:21"/>
    <x v="44"/>
    <x v="0"/>
    <n v="144.55500000000001"/>
    <x v="0"/>
    <x v="0"/>
    <x v="0"/>
    <x v="0"/>
  </r>
  <r>
    <n v="6018413"/>
    <x v="0"/>
    <d v="2016-07-01T20:23:46"/>
    <x v="45"/>
    <x v="0"/>
    <n v="271.20699999999999"/>
    <x v="0"/>
    <x v="0"/>
    <x v="0"/>
    <x v="0"/>
  </r>
  <r>
    <n v="6018414"/>
    <x v="0"/>
    <d v="2016-07-01T20:23:59"/>
    <x v="46"/>
    <x v="0"/>
    <n v="169.77099999999999"/>
    <x v="0"/>
    <x v="0"/>
    <x v="0"/>
    <x v="0"/>
  </r>
  <r>
    <n v="6018421"/>
    <x v="0"/>
    <d v="2016-07-01T20:24:20"/>
    <x v="47"/>
    <x v="0"/>
    <n v="81.242099999999994"/>
    <x v="0"/>
    <x v="0"/>
    <x v="0"/>
    <x v="0"/>
  </r>
  <r>
    <n v="6018437"/>
    <x v="0"/>
    <d v="2016-07-01T20:25:05"/>
    <x v="48"/>
    <x v="1"/>
    <n v="0"/>
    <x v="0"/>
    <x v="0"/>
    <x v="0"/>
    <x v="0"/>
  </r>
  <r>
    <n v="6018667"/>
    <x v="0"/>
    <d v="2016-07-01T20:27:05"/>
    <x v="49"/>
    <x v="0"/>
    <n v="3.73197"/>
    <x v="0"/>
    <x v="0"/>
    <x v="0"/>
    <x v="0"/>
  </r>
  <r>
    <n v="6018668"/>
    <x v="0"/>
    <d v="2016-07-01T20:43:09"/>
    <x v="50"/>
    <x v="0"/>
    <n v="365.96499999999997"/>
    <x v="0"/>
    <x v="0"/>
    <x v="0"/>
    <x v="0"/>
  </r>
  <r>
    <n v="6018670"/>
    <x v="0"/>
    <d v="2016-07-01T20:43:19"/>
    <x v="51"/>
    <x v="0"/>
    <n v="132.94900000000001"/>
    <x v="0"/>
    <x v="0"/>
    <x v="0"/>
    <x v="0"/>
  </r>
  <r>
    <n v="6018677"/>
    <x v="0"/>
    <d v="2016-07-01T20:43:46"/>
    <x v="52"/>
    <x v="0"/>
    <n v="362.50099999999998"/>
    <x v="0"/>
    <x v="0"/>
    <x v="0"/>
    <x v="0"/>
  </r>
  <r>
    <n v="6018679"/>
    <x v="0"/>
    <d v="2016-07-01T20:43:56"/>
    <x v="53"/>
    <x v="0"/>
    <n v="367.53399999999999"/>
    <x v="0"/>
    <x v="0"/>
    <x v="0"/>
    <x v="0"/>
  </r>
  <r>
    <n v="6018688"/>
    <x v="0"/>
    <d v="2016-07-01T20:44:06"/>
    <x v="54"/>
    <x v="0"/>
    <n v="53.202500000000001"/>
    <x v="0"/>
    <x v="0"/>
    <x v="0"/>
    <x v="0"/>
  </r>
  <r>
    <n v="6018689"/>
    <x v="0"/>
    <d v="2016-07-01T20:45:14"/>
    <x v="55"/>
    <x v="0"/>
    <n v="352.28500000000003"/>
    <x v="0"/>
    <x v="0"/>
    <x v="0"/>
    <x v="0"/>
  </r>
  <r>
    <n v="6018690"/>
    <x v="0"/>
    <d v="2016-07-01T20:45:24"/>
    <x v="56"/>
    <x v="0"/>
    <n v="138.57300000000001"/>
    <x v="0"/>
    <x v="0"/>
    <x v="0"/>
    <x v="0"/>
  </r>
  <r>
    <n v="6018697"/>
    <x v="0"/>
    <d v="2016-07-01T20:45:50"/>
    <x v="57"/>
    <x v="0"/>
    <n v="84.214500000000001"/>
    <x v="0"/>
    <x v="0"/>
    <x v="0"/>
    <x v="0"/>
  </r>
  <r>
    <n v="6018698"/>
    <x v="0"/>
    <d v="2016-07-01T20:46:33"/>
    <x v="58"/>
    <x v="0"/>
    <n v="145.625"/>
    <x v="0"/>
    <x v="0"/>
    <x v="0"/>
    <x v="0"/>
  </r>
  <r>
    <n v="6018716"/>
    <x v="0"/>
    <d v="2016-07-01T20:46:57"/>
    <x v="59"/>
    <x v="1"/>
    <n v="0"/>
    <x v="0"/>
    <x v="0"/>
    <x v="0"/>
    <x v="0"/>
  </r>
  <r>
    <n v="6018753"/>
    <x v="0"/>
    <d v="2016-07-01T20:48:57"/>
    <x v="60"/>
    <x v="0"/>
    <n v="11.7613"/>
    <x v="0"/>
    <x v="0"/>
    <x v="0"/>
    <x v="0"/>
  </r>
  <r>
    <n v="6018768"/>
    <x v="0"/>
    <d v="2016-07-01T20:54:03"/>
    <x v="61"/>
    <x v="1"/>
    <n v="0"/>
    <x v="0"/>
    <x v="0"/>
    <x v="0"/>
    <x v="0"/>
  </r>
  <r>
    <n v="6018775"/>
    <x v="0"/>
    <d v="2016-07-01T20:56:03"/>
    <x v="62"/>
    <x v="0"/>
    <n v="151.471"/>
    <x v="0"/>
    <x v="0"/>
    <x v="0"/>
    <x v="0"/>
  </r>
  <r>
    <n v="6018776"/>
    <x v="0"/>
    <d v="2016-07-01T20:56:27"/>
    <x v="63"/>
    <x v="0"/>
    <n v="222.62100000000001"/>
    <x v="0"/>
    <x v="0"/>
    <x v="0"/>
    <x v="0"/>
  </r>
  <r>
    <n v="6018783"/>
    <x v="0"/>
    <d v="2016-07-01T20:56:43"/>
    <x v="64"/>
    <x v="0"/>
    <n v="105.68300000000001"/>
    <x v="0"/>
    <x v="0"/>
    <x v="0"/>
    <x v="0"/>
  </r>
  <r>
    <n v="6018785"/>
    <x v="0"/>
    <d v="2016-07-01T20:57:17"/>
    <x v="65"/>
    <x v="0"/>
    <n v="219.57900000000001"/>
    <x v="0"/>
    <x v="0"/>
    <x v="0"/>
    <x v="0"/>
  </r>
  <r>
    <n v="6018786"/>
    <x v="0"/>
    <d v="2016-07-01T20:57:34"/>
    <x v="66"/>
    <x v="0"/>
    <n v="122.461"/>
    <x v="0"/>
    <x v="0"/>
    <x v="0"/>
    <x v="0"/>
  </r>
  <r>
    <n v="6018794"/>
    <x v="0"/>
    <d v="2016-07-01T20:58:03"/>
    <x v="67"/>
    <x v="0"/>
    <n v="92.097499999999997"/>
    <x v="0"/>
    <x v="0"/>
    <x v="0"/>
    <x v="0"/>
  </r>
  <r>
    <n v="6018810"/>
    <x v="0"/>
    <d v="2016-07-01T20:58:42"/>
    <x v="68"/>
    <x v="1"/>
    <n v="0"/>
    <x v="0"/>
    <x v="0"/>
    <x v="0"/>
    <x v="0"/>
  </r>
  <r>
    <n v="6018988"/>
    <x v="0"/>
    <d v="2016-07-01T21:00:42"/>
    <x v="69"/>
    <x v="0"/>
    <n v="6.5305999999999997"/>
    <x v="0"/>
    <x v="0"/>
    <x v="0"/>
    <x v="0"/>
  </r>
  <r>
    <n v="6019005"/>
    <x v="0"/>
    <d v="2016-07-01T21:09:54"/>
    <x v="70"/>
    <x v="1"/>
    <n v="0"/>
    <x v="0"/>
    <x v="0"/>
    <x v="0"/>
    <x v="0"/>
  </r>
  <r>
    <n v="6019035"/>
    <x v="0"/>
    <d v="2016-07-01T21:11:54"/>
    <x v="71"/>
    <x v="0"/>
    <n v="12.463800000000001"/>
    <x v="0"/>
    <x v="0"/>
    <x v="0"/>
    <x v="0"/>
  </r>
  <r>
    <n v="6019049"/>
    <x v="0"/>
    <d v="2016-07-01T21:16:42"/>
    <x v="72"/>
    <x v="1"/>
    <n v="0"/>
    <x v="0"/>
    <x v="0"/>
    <x v="0"/>
    <x v="0"/>
  </r>
  <r>
    <n v="6019078"/>
    <x v="0"/>
    <d v="2016-07-01T21:18:42"/>
    <x v="73"/>
    <x v="0"/>
    <n v="17.719799999999999"/>
    <x v="0"/>
    <x v="0"/>
    <x v="0"/>
    <x v="0"/>
  </r>
  <r>
    <n v="6019092"/>
    <x v="0"/>
    <d v="2016-07-01T21:22:06"/>
    <x v="74"/>
    <x v="1"/>
    <n v="0"/>
    <x v="0"/>
    <x v="0"/>
    <x v="0"/>
    <x v="0"/>
  </r>
  <r>
    <n v="6026790"/>
    <x v="0"/>
    <d v="2016-07-01T21:24:06"/>
    <x v="75"/>
    <x v="0"/>
    <n v="8.1514900000000001E-2"/>
    <x v="0"/>
    <x v="0"/>
    <x v="0"/>
    <x v="0"/>
  </r>
  <r>
    <n v="6026791"/>
    <x v="0"/>
    <d v="2016-07-02T09:40:09"/>
    <x v="76"/>
    <x v="0"/>
    <n v="504.48399999999998"/>
    <x v="0"/>
    <x v="0"/>
    <x v="0"/>
    <x v="0"/>
  </r>
  <r>
    <n v="6026798"/>
    <x v="0"/>
    <d v="2016-07-02T09:40:16"/>
    <x v="77"/>
    <x v="0"/>
    <n v="364.964"/>
    <x v="0"/>
    <x v="0"/>
    <x v="0"/>
    <x v="0"/>
  </r>
  <r>
    <n v="6026799"/>
    <x v="0"/>
    <d v="2016-07-02T09:40:26"/>
    <x v="78"/>
    <x v="0"/>
    <n v="380.87200000000001"/>
    <x v="0"/>
    <x v="0"/>
    <x v="0"/>
    <x v="0"/>
  </r>
  <r>
    <n v="6026800"/>
    <x v="0"/>
    <d v="2016-07-02T09:40:36"/>
    <x v="79"/>
    <x v="0"/>
    <n v="357.14299999999997"/>
    <x v="0"/>
    <x v="0"/>
    <x v="0"/>
    <x v="0"/>
  </r>
  <r>
    <n v="6026801"/>
    <x v="0"/>
    <d v="2016-07-02T09:40:46"/>
    <x v="80"/>
    <x v="0"/>
    <n v="343.971"/>
    <x v="0"/>
    <x v="0"/>
    <x v="0"/>
    <x v="0"/>
  </r>
  <r>
    <n v="6026802"/>
    <x v="0"/>
    <d v="2016-07-02T09:40:56"/>
    <x v="81"/>
    <x v="0"/>
    <n v="353.149"/>
    <x v="0"/>
    <x v="0"/>
    <x v="0"/>
    <x v="0"/>
  </r>
  <r>
    <n v="6026803"/>
    <x v="0"/>
    <d v="2016-07-02T09:41:06"/>
    <x v="82"/>
    <x v="0"/>
    <n v="349.71800000000002"/>
    <x v="0"/>
    <x v="0"/>
    <x v="0"/>
    <x v="0"/>
  </r>
  <r>
    <n v="6026810"/>
    <x v="0"/>
    <d v="2016-07-02T09:41:17"/>
    <x v="83"/>
    <x v="0"/>
    <n v="309.09199999999998"/>
    <x v="0"/>
    <x v="0"/>
    <x v="0"/>
    <x v="0"/>
  </r>
  <r>
    <n v="6026811"/>
    <x v="0"/>
    <d v="2016-07-02T09:41:28"/>
    <x v="84"/>
    <x v="0"/>
    <n v="405.63400000000001"/>
    <x v="0"/>
    <x v="0"/>
    <x v="0"/>
    <x v="0"/>
  </r>
  <r>
    <n v="6026812"/>
    <x v="0"/>
    <d v="2016-07-02T09:41:37"/>
    <x v="85"/>
    <x v="0"/>
    <n v="341.459"/>
    <x v="0"/>
    <x v="0"/>
    <x v="0"/>
    <x v="0"/>
  </r>
  <r>
    <n v="6026814"/>
    <x v="0"/>
    <d v="2016-07-02T09:41:48"/>
    <x v="86"/>
    <x v="0"/>
    <n v="325.79199999999997"/>
    <x v="0"/>
    <x v="0"/>
    <x v="0"/>
    <x v="0"/>
  </r>
  <r>
    <n v="6026815"/>
    <x v="0"/>
    <d v="2016-07-02T09:41:59"/>
    <x v="87"/>
    <x v="0"/>
    <n v="362.90300000000002"/>
    <x v="0"/>
    <x v="0"/>
    <x v="0"/>
    <x v="0"/>
  </r>
  <r>
    <n v="6026816"/>
    <x v="0"/>
    <d v="2016-07-02T09:42:09"/>
    <x v="88"/>
    <x v="0"/>
    <n v="308.61599999999999"/>
    <x v="0"/>
    <x v="0"/>
    <x v="0"/>
    <x v="0"/>
  </r>
  <r>
    <n v="6026823"/>
    <x v="0"/>
    <d v="2016-07-02T09:42:20"/>
    <x v="89"/>
    <x v="0"/>
    <n v="310.613"/>
    <x v="0"/>
    <x v="0"/>
    <x v="0"/>
    <x v="0"/>
  </r>
  <r>
    <n v="6026824"/>
    <x v="0"/>
    <d v="2016-07-02T09:42:32"/>
    <x v="90"/>
    <x v="0"/>
    <n v="335.63299999999998"/>
    <x v="0"/>
    <x v="0"/>
    <x v="0"/>
    <x v="0"/>
  </r>
  <r>
    <n v="6026825"/>
    <x v="0"/>
    <d v="2016-07-02T09:42:43"/>
    <x v="91"/>
    <x v="0"/>
    <n v="296.76"/>
    <x v="0"/>
    <x v="0"/>
    <x v="0"/>
    <x v="0"/>
  </r>
  <r>
    <n v="6026826"/>
    <x v="0"/>
    <d v="2016-07-02T09:42:55"/>
    <x v="92"/>
    <x v="0"/>
    <n v="339.59100000000001"/>
    <x v="0"/>
    <x v="0"/>
    <x v="0"/>
    <x v="0"/>
  </r>
  <r>
    <n v="6026827"/>
    <x v="0"/>
    <d v="2016-07-02T09:43:05"/>
    <x v="93"/>
    <x v="0"/>
    <n v="316.79000000000002"/>
    <x v="0"/>
    <x v="0"/>
    <x v="0"/>
    <x v="0"/>
  </r>
  <r>
    <n v="6026834"/>
    <x v="0"/>
    <d v="2016-07-02T09:43:17"/>
    <x v="94"/>
    <x v="0"/>
    <n v="327.57100000000003"/>
    <x v="0"/>
    <x v="0"/>
    <x v="0"/>
    <x v="0"/>
  </r>
  <r>
    <n v="6026835"/>
    <x v="0"/>
    <d v="2016-07-02T09:43:28"/>
    <x v="95"/>
    <x v="0"/>
    <n v="313.91699999999997"/>
    <x v="0"/>
    <x v="0"/>
    <x v="0"/>
    <x v="0"/>
  </r>
  <r>
    <n v="6026836"/>
    <x v="0"/>
    <d v="2016-07-02T09:43:39"/>
    <x v="96"/>
    <x v="0"/>
    <n v="291.80500000000001"/>
    <x v="0"/>
    <x v="0"/>
    <x v="0"/>
    <x v="0"/>
  </r>
  <r>
    <n v="6026837"/>
    <x v="0"/>
    <d v="2016-07-02T09:43:52"/>
    <x v="97"/>
    <x v="0"/>
    <n v="367.49700000000001"/>
    <x v="0"/>
    <x v="0"/>
    <x v="0"/>
    <x v="0"/>
  </r>
  <r>
    <n v="6026838"/>
    <x v="0"/>
    <d v="2016-07-02T09:44:01"/>
    <x v="98"/>
    <x v="0"/>
    <n v="487.73899999999998"/>
    <x v="0"/>
    <x v="0"/>
    <x v="0"/>
    <x v="0"/>
  </r>
  <r>
    <n v="6026840"/>
    <x v="0"/>
    <d v="2016-07-02T09:44:09"/>
    <x v="99"/>
    <x v="0"/>
    <n v="400.49"/>
    <x v="0"/>
    <x v="0"/>
    <x v="0"/>
    <x v="0"/>
  </r>
  <r>
    <n v="6026853"/>
    <x v="0"/>
    <d v="2016-07-02T09:44:18"/>
    <x v="100"/>
    <x v="1"/>
    <n v="0"/>
    <x v="0"/>
    <x v="0"/>
    <x v="0"/>
    <x v="0"/>
  </r>
  <r>
    <n v="6027752"/>
    <x v="0"/>
    <d v="2016-07-02T09:46:18"/>
    <x v="101"/>
    <x v="0"/>
    <n v="0.68818999999999997"/>
    <x v="0"/>
    <x v="0"/>
    <x v="0"/>
    <x v="0"/>
  </r>
  <r>
    <n v="6027753"/>
    <x v="0"/>
    <d v="2016-07-02T11:13:29"/>
    <x v="102"/>
    <x v="0"/>
    <n v="321.601"/>
    <x v="0"/>
    <x v="0"/>
    <x v="0"/>
    <x v="0"/>
  </r>
  <r>
    <n v="6027759"/>
    <x v="0"/>
    <d v="2016-07-02T11:13:40"/>
    <x v="103"/>
    <x v="0"/>
    <n v="214.22200000000001"/>
    <x v="0"/>
    <x v="0"/>
    <x v="0"/>
    <x v="0"/>
  </r>
  <r>
    <n v="6027768"/>
    <x v="0"/>
    <d v="2016-07-02T11:13:57"/>
    <x v="104"/>
    <x v="1"/>
    <n v="0"/>
    <x v="0"/>
    <x v="0"/>
    <x v="0"/>
    <x v="0"/>
  </r>
  <r>
    <n v="6028181"/>
    <x v="0"/>
    <d v="2016-07-02T11:15:57"/>
    <x v="105"/>
    <x v="0"/>
    <n v="1.3362499999999999"/>
    <x v="0"/>
    <x v="0"/>
    <x v="0"/>
    <x v="0"/>
  </r>
  <r>
    <n v="6028252"/>
    <x v="0"/>
    <d v="2016-07-02T12:00:51"/>
    <x v="106"/>
    <x v="1"/>
    <n v="0"/>
    <x v="0"/>
    <x v="0"/>
    <x v="0"/>
    <x v="0"/>
  </r>
  <r>
    <n v="6028462"/>
    <x v="0"/>
    <d v="2016-07-02T12:02:51"/>
    <x v="107"/>
    <x v="0"/>
    <n v="2.4236800000000001"/>
    <x v="0"/>
    <x v="0"/>
    <x v="0"/>
    <x v="0"/>
  </r>
  <r>
    <n v="6028475"/>
    <x v="0"/>
    <d v="2016-07-02T12:27:36"/>
    <x v="108"/>
    <x v="1"/>
    <n v="0"/>
    <x v="0"/>
    <x v="0"/>
    <x v="0"/>
    <x v="0"/>
  </r>
  <r>
    <n v="6030198"/>
    <x v="0"/>
    <d v="2016-07-02T12:29:36"/>
    <x v="109"/>
    <x v="0"/>
    <n v="0.39629799999999998"/>
    <x v="0"/>
    <x v="0"/>
    <x v="0"/>
    <x v="0"/>
  </r>
  <r>
    <n v="6030299"/>
    <x v="0"/>
    <d v="2016-07-02T15:01:01"/>
    <x v="110"/>
    <x v="1"/>
    <n v="0"/>
    <x v="0"/>
    <x v="0"/>
    <x v="0"/>
    <x v="0"/>
  </r>
  <r>
    <n v="6031063"/>
    <x v="0"/>
    <d v="2016-07-02T15:03:01"/>
    <x v="111"/>
    <x v="0"/>
    <n v="0.74710200000000004"/>
    <x v="0"/>
    <x v="0"/>
    <x v="0"/>
    <x v="0"/>
  </r>
  <r>
    <n v="6031077"/>
    <x v="0"/>
    <d v="2016-07-02T16:23:19"/>
    <x v="112"/>
    <x v="1"/>
    <n v="0"/>
    <x v="0"/>
    <x v="0"/>
    <x v="0"/>
    <x v="0"/>
  </r>
  <r>
    <n v="6032957"/>
    <x v="0"/>
    <d v="2016-07-02T16:25:19"/>
    <x v="113"/>
    <x v="0"/>
    <n v="0.328042"/>
    <x v="0"/>
    <x v="0"/>
    <x v="0"/>
    <x v="0"/>
  </r>
  <r>
    <n v="6032958"/>
    <x v="0"/>
    <d v="2016-07-02T19:28:13"/>
    <x v="114"/>
    <x v="0"/>
    <n v="357.072"/>
    <x v="0"/>
    <x v="0"/>
    <x v="0"/>
    <x v="0"/>
  </r>
  <r>
    <n v="6032971"/>
    <x v="0"/>
    <d v="2016-07-02T19:28:23"/>
    <x v="115"/>
    <x v="1"/>
    <n v="0"/>
    <x v="0"/>
    <x v="0"/>
    <x v="0"/>
    <x v="0"/>
  </r>
  <r>
    <n v="6033113"/>
    <x v="0"/>
    <d v="2016-07-02T19:30:23"/>
    <x v="116"/>
    <x v="0"/>
    <n v="16.523499999999999"/>
    <x v="0"/>
    <x v="0"/>
    <x v="0"/>
    <x v="0"/>
  </r>
  <r>
    <n v="6033127"/>
    <x v="0"/>
    <d v="2016-07-02T19:34:01"/>
    <x v="117"/>
    <x v="1"/>
    <n v="0"/>
    <x v="0"/>
    <x v="0"/>
    <x v="0"/>
    <x v="0"/>
  </r>
  <r>
    <n v="6033217"/>
    <x v="0"/>
    <d v="2016-07-02T19:36:01"/>
    <x v="118"/>
    <x v="0"/>
    <n v="4.4485799999999998"/>
    <x v="0"/>
    <x v="0"/>
    <x v="0"/>
    <x v="0"/>
  </r>
  <r>
    <n v="6033231"/>
    <x v="0"/>
    <d v="2016-07-02T19:49:31"/>
    <x v="119"/>
    <x v="1"/>
    <n v="0"/>
    <x v="0"/>
    <x v="0"/>
    <x v="0"/>
    <x v="0"/>
  </r>
  <r>
    <n v="6033528"/>
    <x v="0"/>
    <d v="2016-07-02T19:51:31"/>
    <x v="120"/>
    <x v="0"/>
    <n v="2.1833200000000001"/>
    <x v="0"/>
    <x v="0"/>
    <x v="0"/>
    <x v="0"/>
  </r>
  <r>
    <n v="6033543"/>
    <x v="0"/>
    <d v="2016-07-02T20:18:59"/>
    <x v="121"/>
    <x v="1"/>
    <n v="0"/>
    <x v="0"/>
    <x v="0"/>
    <x v="0"/>
    <x v="0"/>
  </r>
  <r>
    <n v="6033585"/>
    <x v="0"/>
    <d v="2016-07-02T20:20:59"/>
    <x v="122"/>
    <x v="0"/>
    <n v="10.8268"/>
    <x v="0"/>
    <x v="0"/>
    <x v="0"/>
    <x v="0"/>
  </r>
  <r>
    <n v="6033586"/>
    <x v="0"/>
    <d v="2016-07-02T20:26:32"/>
    <x v="123"/>
    <x v="0"/>
    <n v="225.16900000000001"/>
    <x v="0"/>
    <x v="0"/>
    <x v="0"/>
    <x v="0"/>
  </r>
  <r>
    <n v="6033588"/>
    <x v="0"/>
    <d v="2016-07-02T20:26:48"/>
    <x v="124"/>
    <x v="0"/>
    <n v="204.11600000000001"/>
    <x v="0"/>
    <x v="0"/>
    <x v="0"/>
    <x v="0"/>
  </r>
  <r>
    <n v="6033595"/>
    <x v="0"/>
    <d v="2016-07-02T20:27:06"/>
    <x v="125"/>
    <x v="0"/>
    <n v="102.375"/>
    <x v="0"/>
    <x v="0"/>
    <x v="0"/>
    <x v="0"/>
  </r>
  <r>
    <n v="6033597"/>
    <x v="0"/>
    <d v="2016-07-02T20:27:41"/>
    <x v="126"/>
    <x v="0"/>
    <n v="94.565100000000001"/>
    <x v="0"/>
    <x v="0"/>
    <x v="0"/>
    <x v="0"/>
  </r>
  <r>
    <n v="6033614"/>
    <x v="0"/>
    <d v="2016-07-02T20:28:19"/>
    <x v="127"/>
    <x v="1"/>
    <n v="0"/>
    <x v="0"/>
    <x v="0"/>
    <x v="0"/>
    <x v="0"/>
  </r>
  <r>
    <n v="6033615"/>
    <x v="0"/>
    <d v="2016-07-02T20:30:19"/>
    <x v="128"/>
    <x v="0"/>
    <n v="1342.28"/>
    <x v="0"/>
    <x v="0"/>
    <x v="0"/>
    <x v="0"/>
  </r>
  <r>
    <n v="6033689"/>
    <x v="0"/>
    <d v="2016-07-02T20:30:22"/>
    <x v="129"/>
    <x v="1"/>
    <n v="0"/>
    <x v="0"/>
    <x v="0"/>
    <x v="0"/>
    <x v="0"/>
  </r>
  <r>
    <n v="6033853"/>
    <x v="0"/>
    <d v="2016-07-02T20:32:22"/>
    <x v="130"/>
    <x v="0"/>
    <n v="4.1295400000000004"/>
    <x v="0"/>
    <x v="0"/>
    <x v="0"/>
    <x v="0"/>
  </r>
  <r>
    <n v="6033860"/>
    <x v="0"/>
    <d v="2016-07-02T20:46:53"/>
    <x v="131"/>
    <x v="1"/>
    <n v="0"/>
    <x v="0"/>
    <x v="0"/>
    <x v="0"/>
    <x v="0"/>
  </r>
  <r>
    <n v="6034728"/>
    <x v="0"/>
    <d v="2016-07-02T20:48:53"/>
    <x v="132"/>
    <x v="0"/>
    <n v="0.71763999999999994"/>
    <x v="0"/>
    <x v="0"/>
    <x v="0"/>
    <x v="0"/>
  </r>
  <r>
    <n v="6034729"/>
    <x v="0"/>
    <d v="2016-07-02T22:12:30"/>
    <x v="133"/>
    <x v="0"/>
    <n v="355.065"/>
    <x v="0"/>
    <x v="0"/>
    <x v="0"/>
    <x v="0"/>
  </r>
  <r>
    <n v="6034730"/>
    <x v="0"/>
    <d v="2016-07-02T22:12:40"/>
    <x v="134"/>
    <x v="0"/>
    <n v="337.07900000000001"/>
    <x v="0"/>
    <x v="0"/>
    <x v="0"/>
    <x v="0"/>
  </r>
  <r>
    <n v="6034731"/>
    <x v="0"/>
    <d v="2016-07-02T22:12:51"/>
    <x v="135"/>
    <x v="0"/>
    <n v="364.66800000000001"/>
    <x v="0"/>
    <x v="0"/>
    <x v="0"/>
    <x v="0"/>
  </r>
  <r>
    <n v="6034746"/>
    <x v="0"/>
    <d v="2016-07-02T22:13:00"/>
    <x v="136"/>
    <x v="1"/>
    <n v="0"/>
    <x v="0"/>
    <x v="0"/>
    <x v="0"/>
    <x v="0"/>
  </r>
  <r>
    <n v="6035931"/>
    <x v="0"/>
    <d v="2016-07-02T22:15:00"/>
    <x v="137"/>
    <x v="0"/>
    <n v="0.52775000000000005"/>
    <x v="0"/>
    <x v="0"/>
    <x v="0"/>
    <x v="0"/>
  </r>
  <r>
    <n v="6035932"/>
    <x v="0"/>
    <d v="2016-07-03T00:08:42"/>
    <x v="138"/>
    <x v="0"/>
    <n v="341.65300000000002"/>
    <x v="0"/>
    <x v="0"/>
    <x v="0"/>
    <x v="0"/>
  </r>
  <r>
    <n v="6035934"/>
    <x v="0"/>
    <d v="2016-07-03T00:08:52"/>
    <x v="139"/>
    <x v="0"/>
    <n v="343.315"/>
    <x v="0"/>
    <x v="0"/>
    <x v="0"/>
    <x v="0"/>
  </r>
  <r>
    <n v="6035935"/>
    <x v="0"/>
    <d v="2016-07-03T00:09:03"/>
    <x v="140"/>
    <x v="0"/>
    <n v="242.18"/>
    <x v="0"/>
    <x v="0"/>
    <x v="0"/>
    <x v="0"/>
  </r>
  <r>
    <n v="6035943"/>
    <x v="0"/>
    <d v="2016-07-03T00:09:18"/>
    <x v="141"/>
    <x v="0"/>
    <n v="92.471299999999999"/>
    <x v="0"/>
    <x v="0"/>
    <x v="0"/>
    <x v="0"/>
  </r>
  <r>
    <n v="6035945"/>
    <x v="0"/>
    <d v="2016-07-03T00:09:57"/>
    <x v="142"/>
    <x v="0"/>
    <n v="114.57299999999999"/>
    <x v="0"/>
    <x v="0"/>
    <x v="0"/>
    <x v="0"/>
  </r>
  <r>
    <n v="6035954"/>
    <x v="0"/>
    <d v="2016-07-03T00:10:28"/>
    <x v="143"/>
    <x v="0"/>
    <n v="107.089"/>
    <x v="0"/>
    <x v="0"/>
    <x v="0"/>
    <x v="0"/>
  </r>
  <r>
    <n v="6035962"/>
    <x v="0"/>
    <d v="2016-07-03T00:11:02"/>
    <x v="144"/>
    <x v="0"/>
    <n v="81.7346"/>
    <x v="0"/>
    <x v="0"/>
    <x v="0"/>
    <x v="0"/>
  </r>
  <r>
    <n v="6035963"/>
    <x v="0"/>
    <d v="2016-07-03T00:11:46"/>
    <x v="145"/>
    <x v="0"/>
    <n v="309.49099999999999"/>
    <x v="0"/>
    <x v="0"/>
    <x v="0"/>
    <x v="0"/>
  </r>
  <r>
    <n v="6035965"/>
    <x v="0"/>
    <d v="2016-07-03T00:11:57"/>
    <x v="146"/>
    <x v="0"/>
    <n v="296.80900000000003"/>
    <x v="0"/>
    <x v="0"/>
    <x v="0"/>
    <x v="0"/>
  </r>
  <r>
    <n v="6035979"/>
    <x v="0"/>
    <d v="2016-07-03T00:12:10"/>
    <x v="147"/>
    <x v="1"/>
    <n v="0"/>
    <x v="0"/>
    <x v="0"/>
    <x v="0"/>
    <x v="0"/>
  </r>
  <r>
    <n v="6036001"/>
    <x v="0"/>
    <d v="2016-07-03T00:14:10"/>
    <x v="148"/>
    <x v="0"/>
    <n v="22.02"/>
    <x v="0"/>
    <x v="0"/>
    <x v="0"/>
    <x v="0"/>
  </r>
  <r>
    <n v="6036018"/>
    <x v="0"/>
    <d v="2016-07-03T00:16:53"/>
    <x v="149"/>
    <x v="1"/>
    <n v="0"/>
    <x v="0"/>
    <x v="0"/>
    <x v="0"/>
    <x v="0"/>
  </r>
  <r>
    <n v="6043481"/>
    <x v="0"/>
    <d v="2016-07-03T00:18:53"/>
    <x v="150"/>
    <x v="0"/>
    <n v="8.3263900000000002E-2"/>
    <x v="0"/>
    <x v="0"/>
    <x v="0"/>
    <x v="0"/>
  </r>
  <r>
    <n v="6043482"/>
    <x v="0"/>
    <d v="2016-07-03T12:19:29"/>
    <x v="151"/>
    <x v="0"/>
    <n v="466.01900000000001"/>
    <x v="0"/>
    <x v="0"/>
    <x v="0"/>
    <x v="0"/>
  </r>
  <r>
    <n v="6043483"/>
    <x v="0"/>
    <d v="2016-07-03T12:19:37"/>
    <x v="152"/>
    <x v="0"/>
    <n v="363.416"/>
    <x v="0"/>
    <x v="0"/>
    <x v="0"/>
    <x v="0"/>
  </r>
  <r>
    <n v="6043490"/>
    <x v="0"/>
    <d v="2016-07-03T12:19:47"/>
    <x v="153"/>
    <x v="0"/>
    <n v="358.31599999999997"/>
    <x v="0"/>
    <x v="0"/>
    <x v="0"/>
    <x v="0"/>
  </r>
  <r>
    <n v="6043491"/>
    <x v="0"/>
    <d v="2016-07-03T12:19:57"/>
    <x v="154"/>
    <x v="0"/>
    <n v="355.41500000000002"/>
    <x v="0"/>
    <x v="0"/>
    <x v="0"/>
    <x v="0"/>
  </r>
  <r>
    <n v="6043492"/>
    <x v="0"/>
    <d v="2016-07-03T12:20:07"/>
    <x v="155"/>
    <x v="0"/>
    <n v="333.30200000000002"/>
    <x v="0"/>
    <x v="0"/>
    <x v="0"/>
    <x v="0"/>
  </r>
  <r>
    <n v="6043493"/>
    <x v="0"/>
    <d v="2016-07-03T12:20:18"/>
    <x v="156"/>
    <x v="0"/>
    <n v="364.11500000000001"/>
    <x v="0"/>
    <x v="0"/>
    <x v="0"/>
    <x v="0"/>
  </r>
  <r>
    <n v="6043494"/>
    <x v="0"/>
    <d v="2016-07-03T12:20:28"/>
    <x v="157"/>
    <x v="0"/>
    <n v="356.29500000000002"/>
    <x v="0"/>
    <x v="0"/>
    <x v="0"/>
    <x v="0"/>
  </r>
  <r>
    <n v="6043495"/>
    <x v="0"/>
    <d v="2016-07-03T12:20:38"/>
    <x v="158"/>
    <x v="0"/>
    <n v="355.80200000000002"/>
    <x v="0"/>
    <x v="0"/>
    <x v="0"/>
    <x v="0"/>
  </r>
  <r>
    <n v="6043502"/>
    <x v="0"/>
    <d v="2016-07-03T12:20:48"/>
    <x v="159"/>
    <x v="0"/>
    <n v="351.322"/>
    <x v="0"/>
    <x v="0"/>
    <x v="0"/>
    <x v="0"/>
  </r>
  <r>
    <n v="6043503"/>
    <x v="0"/>
    <d v="2016-07-03T12:20:58"/>
    <x v="160"/>
    <x v="0"/>
    <n v="343.28199999999998"/>
    <x v="0"/>
    <x v="0"/>
    <x v="0"/>
    <x v="0"/>
  </r>
  <r>
    <n v="6043505"/>
    <x v="0"/>
    <d v="2016-07-03T12:21:09"/>
    <x v="161"/>
    <x v="0"/>
    <n v="362.86700000000002"/>
    <x v="0"/>
    <x v="0"/>
    <x v="0"/>
    <x v="0"/>
  </r>
  <r>
    <n v="6043506"/>
    <x v="0"/>
    <d v="2016-07-03T12:21:18"/>
    <x v="162"/>
    <x v="0"/>
    <n v="353.73899999999998"/>
    <x v="0"/>
    <x v="0"/>
    <x v="0"/>
    <x v="0"/>
  </r>
  <r>
    <n v="6043507"/>
    <x v="0"/>
    <d v="2016-07-03T12:21:29"/>
    <x v="163"/>
    <x v="0"/>
    <n v="345.68900000000002"/>
    <x v="0"/>
    <x v="0"/>
    <x v="0"/>
    <x v="0"/>
  </r>
  <r>
    <n v="6043508"/>
    <x v="0"/>
    <d v="2016-07-03T12:21:39"/>
    <x v="164"/>
    <x v="0"/>
    <n v="343.64299999999997"/>
    <x v="0"/>
    <x v="0"/>
    <x v="0"/>
    <x v="0"/>
  </r>
  <r>
    <n v="6043515"/>
    <x v="0"/>
    <d v="2016-07-03T12:21:50"/>
    <x v="165"/>
    <x v="0"/>
    <n v="323.77"/>
    <x v="0"/>
    <x v="0"/>
    <x v="0"/>
    <x v="0"/>
  </r>
  <r>
    <n v="6043516"/>
    <x v="0"/>
    <d v="2016-07-03T12:22:01"/>
    <x v="166"/>
    <x v="0"/>
    <n v="344.23399999999998"/>
    <x v="0"/>
    <x v="0"/>
    <x v="0"/>
    <x v="0"/>
  </r>
  <r>
    <n v="6043517"/>
    <x v="0"/>
    <d v="2016-07-03T12:22:11"/>
    <x v="167"/>
    <x v="0"/>
    <n v="374.10399999999998"/>
    <x v="0"/>
    <x v="0"/>
    <x v="0"/>
    <x v="0"/>
  </r>
  <r>
    <n v="6043518"/>
    <x v="0"/>
    <d v="2016-07-03T12:22:21"/>
    <x v="168"/>
    <x v="0"/>
    <n v="335.63299999999998"/>
    <x v="0"/>
    <x v="0"/>
    <x v="0"/>
    <x v="0"/>
  </r>
  <r>
    <n v="6043519"/>
    <x v="0"/>
    <d v="2016-07-03T12:22:31"/>
    <x v="169"/>
    <x v="0"/>
    <n v="377.43799999999999"/>
    <x v="0"/>
    <x v="0"/>
    <x v="0"/>
    <x v="0"/>
  </r>
  <r>
    <n v="6043527"/>
    <x v="0"/>
    <d v="2016-07-03T12:22:41"/>
    <x v="170"/>
    <x v="0"/>
    <n v="58.059800000000003"/>
    <x v="0"/>
    <x v="0"/>
    <x v="0"/>
    <x v="0"/>
  </r>
  <r>
    <n v="6043528"/>
    <x v="0"/>
    <d v="2016-07-03T12:23:43"/>
    <x v="171"/>
    <x v="0"/>
    <n v="371.17200000000003"/>
    <x v="0"/>
    <x v="0"/>
    <x v="0"/>
    <x v="0"/>
  </r>
  <r>
    <n v="6043535"/>
    <x v="0"/>
    <d v="2016-07-03T12:23:53"/>
    <x v="172"/>
    <x v="0"/>
    <n v="359.38900000000001"/>
    <x v="0"/>
    <x v="0"/>
    <x v="0"/>
    <x v="0"/>
  </r>
  <r>
    <n v="6043536"/>
    <x v="0"/>
    <d v="2016-07-03T12:24:03"/>
    <x v="173"/>
    <x v="0"/>
    <n v="350.74"/>
    <x v="0"/>
    <x v="0"/>
    <x v="0"/>
    <x v="0"/>
  </r>
  <r>
    <n v="6043537"/>
    <x v="0"/>
    <d v="2016-07-03T12:24:13"/>
    <x v="174"/>
    <x v="0"/>
    <n v="326.79700000000003"/>
    <x v="0"/>
    <x v="0"/>
    <x v="0"/>
    <x v="0"/>
  </r>
  <r>
    <n v="6043538"/>
    <x v="0"/>
    <d v="2016-07-03T12:24:24"/>
    <x v="175"/>
    <x v="0"/>
    <n v="371.096"/>
    <x v="0"/>
    <x v="0"/>
    <x v="0"/>
    <x v="0"/>
  </r>
  <r>
    <n v="6043552"/>
    <x v="0"/>
    <d v="2016-07-03T12:24:34"/>
    <x v="176"/>
    <x v="1"/>
    <n v="0"/>
    <x v="0"/>
    <x v="0"/>
    <x v="0"/>
    <x v="0"/>
  </r>
  <r>
    <n v="6043860"/>
    <x v="0"/>
    <d v="2016-07-03T12:26:34"/>
    <x v="177"/>
    <x v="0"/>
    <n v="2.6927099999999999"/>
    <x v="0"/>
    <x v="0"/>
    <x v="0"/>
    <x v="0"/>
  </r>
  <r>
    <n v="6043881"/>
    <x v="0"/>
    <d v="2016-07-03T12:48:51"/>
    <x v="178"/>
    <x v="1"/>
    <n v="0"/>
    <x v="0"/>
    <x v="0"/>
    <x v="0"/>
    <x v="0"/>
  </r>
  <r>
    <n v="6043924"/>
    <x v="0"/>
    <d v="2016-07-03T12:50:51"/>
    <x v="179"/>
    <x v="0"/>
    <n v="12.0298"/>
    <x v="0"/>
    <x v="0"/>
    <x v="0"/>
    <x v="0"/>
  </r>
  <r>
    <n v="6043945"/>
    <x v="0"/>
    <d v="2016-07-03T12:55:50"/>
    <x v="180"/>
    <x v="1"/>
    <n v="0"/>
    <x v="0"/>
    <x v="0"/>
    <x v="0"/>
    <x v="0"/>
  </r>
  <r>
    <n v="6043955"/>
    <x v="0"/>
    <d v="2016-07-03T12:57:50"/>
    <x v="181"/>
    <x v="0"/>
    <n v="66.165499999999994"/>
    <x v="0"/>
    <x v="0"/>
    <x v="0"/>
    <x v="0"/>
  </r>
  <r>
    <n v="6043978"/>
    <x v="0"/>
    <d v="2016-07-03T12:58:44"/>
    <x v="182"/>
    <x v="1"/>
    <n v="0"/>
    <x v="0"/>
    <x v="0"/>
    <x v="0"/>
    <x v="0"/>
  </r>
  <r>
    <n v="6044021"/>
    <x v="0"/>
    <d v="2016-07-03T13:00:44"/>
    <x v="183"/>
    <x v="0"/>
    <n v="16.206199999999999"/>
    <x v="0"/>
    <x v="0"/>
    <x v="0"/>
    <x v="0"/>
  </r>
  <r>
    <n v="6044024"/>
    <x v="0"/>
    <d v="2016-07-03T13:04:27"/>
    <x v="184"/>
    <x v="0"/>
    <n v="166.059"/>
    <x v="0"/>
    <x v="0"/>
    <x v="0"/>
    <x v="0"/>
  </r>
  <r>
    <n v="6044026"/>
    <x v="0"/>
    <d v="2016-07-03T13:04:48"/>
    <x v="185"/>
    <x v="0"/>
    <n v="218.566"/>
    <x v="0"/>
    <x v="0"/>
    <x v="0"/>
    <x v="0"/>
  </r>
  <r>
    <n v="6044077"/>
    <x v="0"/>
    <d v="2016-07-03T13:05:05"/>
    <x v="186"/>
    <x v="1"/>
    <n v="0"/>
    <x v="0"/>
    <x v="0"/>
    <x v="0"/>
    <x v="0"/>
  </r>
  <r>
    <n v="6044393"/>
    <x v="0"/>
    <d v="2016-07-03T13:07:05"/>
    <x v="187"/>
    <x v="0"/>
    <n v="2.6837399999999998"/>
    <x v="0"/>
    <x v="0"/>
    <x v="0"/>
    <x v="0"/>
  </r>
  <r>
    <n v="6044414"/>
    <x v="0"/>
    <d v="2016-07-03T13:29:26"/>
    <x v="188"/>
    <x v="0"/>
    <n v="31.2758"/>
    <x v="0"/>
    <x v="0"/>
    <x v="0"/>
    <x v="0"/>
  </r>
  <r>
    <n v="6044416"/>
    <x v="0"/>
    <d v="2016-07-03T13:31:21"/>
    <x v="189"/>
    <x v="0"/>
    <n v="366.00200000000001"/>
    <x v="0"/>
    <x v="0"/>
    <x v="0"/>
    <x v="0"/>
  </r>
  <r>
    <n v="6044425"/>
    <x v="0"/>
    <d v="2016-07-03T13:31:31"/>
    <x v="190"/>
    <x v="0"/>
    <n v="164.63200000000001"/>
    <x v="0"/>
    <x v="0"/>
    <x v="0"/>
    <x v="0"/>
  </r>
  <r>
    <n v="6044441"/>
    <x v="0"/>
    <d v="2016-07-03T13:31:53"/>
    <x v="191"/>
    <x v="1"/>
    <n v="0"/>
    <x v="0"/>
    <x v="0"/>
    <x v="0"/>
    <x v="0"/>
  </r>
  <r>
    <n v="6044591"/>
    <x v="0"/>
    <d v="2016-07-03T13:33:53"/>
    <x v="192"/>
    <x v="0"/>
    <n v="6.8038100000000004"/>
    <x v="0"/>
    <x v="0"/>
    <x v="0"/>
    <x v="0"/>
  </r>
  <r>
    <n v="6044592"/>
    <x v="0"/>
    <d v="2016-07-03T13:42:42"/>
    <x v="193"/>
    <x v="0"/>
    <n v="364.63099999999997"/>
    <x v="0"/>
    <x v="0"/>
    <x v="0"/>
    <x v="0"/>
  </r>
  <r>
    <n v="6044672"/>
    <x v="0"/>
    <d v="2016-07-03T13:42:52"/>
    <x v="194"/>
    <x v="1"/>
    <n v="0"/>
    <x v="0"/>
    <x v="0"/>
    <x v="0"/>
    <x v="0"/>
  </r>
  <r>
    <n v="6044698"/>
    <x v="0"/>
    <d v="2016-07-03T13:44:52"/>
    <x v="195"/>
    <x v="0"/>
    <n v="28.7182"/>
    <x v="0"/>
    <x v="0"/>
    <x v="0"/>
    <x v="0"/>
  </r>
  <r>
    <n v="6044721"/>
    <x v="0"/>
    <d v="2016-07-03T13:46:57"/>
    <x v="196"/>
    <x v="1"/>
    <n v="0"/>
    <x v="0"/>
    <x v="0"/>
    <x v="0"/>
    <x v="0"/>
  </r>
  <r>
    <n v="6044723"/>
    <x v="0"/>
    <d v="2016-07-03T13:48:57"/>
    <x v="197"/>
    <x v="0"/>
    <n v="467.411"/>
    <x v="0"/>
    <x v="0"/>
    <x v="0"/>
    <x v="0"/>
  </r>
  <r>
    <n v="6044745"/>
    <x v="0"/>
    <d v="2016-07-03T13:49:05"/>
    <x v="198"/>
    <x v="1"/>
    <n v="0"/>
    <x v="0"/>
    <x v="0"/>
    <x v="0"/>
    <x v="0"/>
  </r>
  <r>
    <n v="6044819"/>
    <x v="0"/>
    <d v="2016-07-03T13:51:05"/>
    <x v="199"/>
    <x v="0"/>
    <n v="8.9265600000000003"/>
    <x v="0"/>
    <x v="0"/>
    <x v="0"/>
    <x v="0"/>
  </r>
  <r>
    <n v="6044839"/>
    <x v="0"/>
    <d v="2016-07-03T13:57:48"/>
    <x v="200"/>
    <x v="1"/>
    <n v="0"/>
    <x v="0"/>
    <x v="0"/>
    <x v="0"/>
    <x v="0"/>
  </r>
  <r>
    <n v="6045646"/>
    <x v="0"/>
    <d v="2016-07-03T13:59:48"/>
    <x v="201"/>
    <x v="0"/>
    <n v="0.80977900000000003"/>
    <x v="0"/>
    <x v="0"/>
    <x v="0"/>
    <x v="0"/>
  </r>
  <r>
    <n v="6045648"/>
    <x v="0"/>
    <d v="2016-07-03T15:13:54"/>
    <x v="202"/>
    <x v="0"/>
    <n v="349.92200000000003"/>
    <x v="0"/>
    <x v="0"/>
    <x v="0"/>
    <x v="0"/>
  </r>
  <r>
    <n v="6045649"/>
    <x v="0"/>
    <d v="2016-07-03T15:14:04"/>
    <x v="203"/>
    <x v="0"/>
    <n v="125.387"/>
    <x v="0"/>
    <x v="0"/>
    <x v="0"/>
    <x v="0"/>
  </r>
  <r>
    <n v="6045656"/>
    <x v="0"/>
    <d v="2016-07-03T15:14:33"/>
    <x v="204"/>
    <x v="0"/>
    <n v="69.198800000000006"/>
    <x v="0"/>
    <x v="0"/>
    <x v="0"/>
    <x v="0"/>
  </r>
  <r>
    <n v="6045657"/>
    <x v="0"/>
    <d v="2016-07-03T15:15:25"/>
    <x v="205"/>
    <x v="0"/>
    <n v="306.38299999999998"/>
    <x v="0"/>
    <x v="0"/>
    <x v="0"/>
    <x v="0"/>
  </r>
  <r>
    <n v="6045665"/>
    <x v="0"/>
    <d v="2016-07-03T15:15:37"/>
    <x v="206"/>
    <x v="0"/>
    <n v="68.504900000000006"/>
    <x v="0"/>
    <x v="0"/>
    <x v="0"/>
    <x v="0"/>
  </r>
  <r>
    <n v="6045672"/>
    <x v="0"/>
    <d v="2016-07-03T15:16:29"/>
    <x v="207"/>
    <x v="0"/>
    <n v="128.21899999999999"/>
    <x v="0"/>
    <x v="0"/>
    <x v="0"/>
    <x v="0"/>
  </r>
  <r>
    <n v="6045687"/>
    <x v="0"/>
    <d v="2016-07-03T15:16:57"/>
    <x v="208"/>
    <x v="1"/>
    <n v="0"/>
    <x v="0"/>
    <x v="0"/>
    <x v="0"/>
    <x v="0"/>
  </r>
  <r>
    <n v="6045695"/>
    <x v="0"/>
    <d v="2016-07-03T15:18:57"/>
    <x v="209"/>
    <x v="0"/>
    <n v="51.759799999999998"/>
    <x v="0"/>
    <x v="0"/>
    <x v="0"/>
    <x v="0"/>
  </r>
  <r>
    <n v="6045703"/>
    <x v="0"/>
    <d v="2016-07-03T15:20:07"/>
    <x v="210"/>
    <x v="0"/>
    <n v="34.385599999999997"/>
    <x v="0"/>
    <x v="0"/>
    <x v="0"/>
    <x v="0"/>
  </r>
  <r>
    <n v="6045710"/>
    <x v="0"/>
    <d v="2016-07-03T15:21:52"/>
    <x v="211"/>
    <x v="0"/>
    <n v="273.47300000000001"/>
    <x v="0"/>
    <x v="0"/>
    <x v="0"/>
    <x v="0"/>
  </r>
  <r>
    <n v="6045712"/>
    <x v="0"/>
    <d v="2016-07-03T15:22:05"/>
    <x v="212"/>
    <x v="0"/>
    <n v="115.414"/>
    <x v="0"/>
    <x v="0"/>
    <x v="0"/>
    <x v="0"/>
  </r>
  <r>
    <n v="6045719"/>
    <x v="0"/>
    <d v="2016-07-03T15:22:36"/>
    <x v="213"/>
    <x v="0"/>
    <n v="112.821"/>
    <x v="0"/>
    <x v="0"/>
    <x v="0"/>
    <x v="0"/>
  </r>
  <r>
    <n v="6045734"/>
    <x v="0"/>
    <d v="2016-07-03T15:23:08"/>
    <x v="214"/>
    <x v="1"/>
    <n v="0"/>
    <x v="0"/>
    <x v="0"/>
    <x v="0"/>
    <x v="0"/>
  </r>
  <r>
    <n v="6046684"/>
    <x v="0"/>
    <d v="2016-07-03T15:25:08"/>
    <x v="215"/>
    <x v="0"/>
    <n v="0.67744400000000005"/>
    <x v="0"/>
    <x v="0"/>
    <x v="0"/>
    <x v="0"/>
  </r>
  <r>
    <n v="6046701"/>
    <x v="0"/>
    <d v="2016-07-03T16:53:42"/>
    <x v="216"/>
    <x v="1"/>
    <n v="0"/>
    <x v="0"/>
    <x v="0"/>
    <x v="0"/>
    <x v="0"/>
  </r>
  <r>
    <n v="6046710"/>
    <x v="0"/>
    <d v="2016-07-03T16:55:42"/>
    <x v="217"/>
    <x v="0"/>
    <n v="65.775000000000006"/>
    <x v="0"/>
    <x v="0"/>
    <x v="0"/>
    <x v="0"/>
  </r>
  <r>
    <n v="6046719"/>
    <x v="0"/>
    <d v="2016-07-03T16:56:37"/>
    <x v="218"/>
    <x v="1"/>
    <n v="0"/>
    <x v="0"/>
    <x v="0"/>
    <x v="0"/>
    <x v="0"/>
  </r>
  <r>
    <n v="6048582"/>
    <x v="0"/>
    <d v="2016-07-03T16:58:37"/>
    <x v="219"/>
    <x v="0"/>
    <n v="0.34171499999999999"/>
    <x v="0"/>
    <x v="0"/>
    <x v="0"/>
    <x v="0"/>
  </r>
  <r>
    <n v="6048583"/>
    <x v="0"/>
    <d v="2016-07-03T19:54:12"/>
    <x v="220"/>
    <x v="0"/>
    <n v="280.221"/>
    <x v="0"/>
    <x v="0"/>
    <x v="0"/>
    <x v="0"/>
  </r>
  <r>
    <n v="6048600"/>
    <x v="0"/>
    <d v="2016-07-03T19:54:25"/>
    <x v="221"/>
    <x v="1"/>
    <n v="0"/>
    <x v="0"/>
    <x v="0"/>
    <x v="0"/>
    <x v="0"/>
  </r>
  <r>
    <n v="6049161"/>
    <x v="0"/>
    <d v="2016-07-03T19:56:25"/>
    <x v="222"/>
    <x v="0"/>
    <n v="1.1758900000000001"/>
    <x v="0"/>
    <x v="0"/>
    <x v="0"/>
    <x v="0"/>
  </r>
  <r>
    <n v="6049175"/>
    <x v="0"/>
    <d v="2016-07-03T20:47:26"/>
    <x v="223"/>
    <x v="1"/>
    <n v="0"/>
    <x v="0"/>
    <x v="0"/>
    <x v="0"/>
    <x v="0"/>
  </r>
  <r>
    <n v="6050490"/>
    <x v="0"/>
    <d v="2016-07-03T20:49:26"/>
    <x v="224"/>
    <x v="0"/>
    <n v="0.45945000000000003"/>
    <x v="0"/>
    <x v="0"/>
    <x v="0"/>
    <x v="0"/>
  </r>
  <r>
    <n v="6050498"/>
    <x v="0"/>
    <d v="2016-07-03T23:00:02"/>
    <x v="225"/>
    <x v="0"/>
    <n v="51.9848"/>
    <x v="0"/>
    <x v="0"/>
    <x v="0"/>
    <x v="0"/>
  </r>
  <r>
    <n v="6050541"/>
    <x v="0"/>
    <d v="2016-07-03T23:01:11"/>
    <x v="226"/>
    <x v="1"/>
    <n v="0"/>
    <x v="0"/>
    <x v="0"/>
    <x v="0"/>
    <x v="0"/>
  </r>
  <r>
    <n v="6055679"/>
    <x v="0"/>
    <d v="2016-07-03T23:03:11"/>
    <x v="227"/>
    <x v="0"/>
    <n v="0.122017"/>
    <x v="0"/>
    <x v="0"/>
    <x v="0"/>
    <x v="0"/>
  </r>
  <r>
    <n v="6055680"/>
    <x v="0"/>
    <d v="2016-07-04T07:14:55"/>
    <x v="228"/>
    <x v="0"/>
    <n v="410.39699999999999"/>
    <x v="0"/>
    <x v="0"/>
    <x v="0"/>
    <x v="0"/>
  </r>
  <r>
    <n v="6055688"/>
    <x v="0"/>
    <d v="2016-07-04T07:15:04"/>
    <x v="229"/>
    <x v="0"/>
    <n v="55.485300000000002"/>
    <x v="0"/>
    <x v="0"/>
    <x v="0"/>
    <x v="0"/>
  </r>
  <r>
    <n v="6055696"/>
    <x v="0"/>
    <d v="2016-07-04T07:16:09"/>
    <x v="230"/>
    <x v="0"/>
    <n v="54.262599999999999"/>
    <x v="0"/>
    <x v="0"/>
    <x v="0"/>
    <x v="0"/>
  </r>
  <r>
    <n v="6055704"/>
    <x v="0"/>
    <d v="2016-07-04T07:17:15"/>
    <x v="231"/>
    <x v="0"/>
    <n v="275.84100000000001"/>
    <x v="0"/>
    <x v="0"/>
    <x v="0"/>
    <x v="0"/>
  </r>
  <r>
    <n v="6055705"/>
    <x v="0"/>
    <d v="2016-07-04T07:17:28"/>
    <x v="232"/>
    <x v="0"/>
    <n v="261.04000000000002"/>
    <x v="0"/>
    <x v="0"/>
    <x v="0"/>
    <x v="0"/>
  </r>
  <r>
    <n v="6055706"/>
    <x v="0"/>
    <d v="2016-07-04T07:17:42"/>
    <x v="233"/>
    <x v="0"/>
    <n v="159.78700000000001"/>
    <x v="0"/>
    <x v="0"/>
    <x v="0"/>
    <x v="0"/>
  </r>
  <r>
    <n v="6055708"/>
    <x v="0"/>
    <d v="2016-07-04T07:18:05"/>
    <x v="234"/>
    <x v="0"/>
    <n v="161.965"/>
    <x v="0"/>
    <x v="0"/>
    <x v="0"/>
    <x v="0"/>
  </r>
  <r>
    <n v="6055715"/>
    <x v="0"/>
    <d v="2016-07-04T07:18:27"/>
    <x v="235"/>
    <x v="0"/>
    <n v="156.57599999999999"/>
    <x v="0"/>
    <x v="0"/>
    <x v="0"/>
    <x v="0"/>
  </r>
  <r>
    <n v="6055723"/>
    <x v="0"/>
    <d v="2016-07-04T07:18:50"/>
    <x v="236"/>
    <x v="0"/>
    <n v="58.419699999999999"/>
    <x v="0"/>
    <x v="0"/>
    <x v="0"/>
    <x v="0"/>
  </r>
  <r>
    <n v="6055725"/>
    <x v="0"/>
    <d v="2016-07-04T07:19:51"/>
    <x v="237"/>
    <x v="0"/>
    <n v="300.40100000000001"/>
    <x v="0"/>
    <x v="0"/>
    <x v="0"/>
    <x v="0"/>
  </r>
  <r>
    <n v="6055726"/>
    <x v="0"/>
    <d v="2016-07-04T07:20:03"/>
    <x v="238"/>
    <x v="0"/>
    <n v="297.37299999999999"/>
    <x v="0"/>
    <x v="0"/>
    <x v="0"/>
    <x v="0"/>
  </r>
  <r>
    <n v="6055734"/>
    <x v="0"/>
    <d v="2016-07-04T07:20:15"/>
    <x v="239"/>
    <x v="0"/>
    <n v="106.25700000000001"/>
    <x v="0"/>
    <x v="0"/>
    <x v="0"/>
    <x v="0"/>
  </r>
  <r>
    <n v="6055743"/>
    <x v="0"/>
    <d v="2016-07-04T07:20:49"/>
    <x v="240"/>
    <x v="0"/>
    <n v="35.529899999999998"/>
    <x v="0"/>
    <x v="0"/>
    <x v="0"/>
    <x v="0"/>
  </r>
  <r>
    <n v="6055750"/>
    <x v="0"/>
    <d v="2016-07-04T07:22:31"/>
    <x v="241"/>
    <x v="0"/>
    <n v="304.59399999999999"/>
    <x v="0"/>
    <x v="0"/>
    <x v="0"/>
    <x v="0"/>
  </r>
  <r>
    <n v="6055751"/>
    <x v="0"/>
    <d v="2016-07-04T07:22:42"/>
    <x v="242"/>
    <x v="0"/>
    <n v="297.86500000000001"/>
    <x v="0"/>
    <x v="0"/>
    <x v="0"/>
    <x v="0"/>
  </r>
  <r>
    <n v="6055752"/>
    <x v="0"/>
    <d v="2016-07-04T07:22:55"/>
    <x v="243"/>
    <x v="0"/>
    <n v="276.54000000000002"/>
    <x v="0"/>
    <x v="0"/>
    <x v="0"/>
    <x v="0"/>
  </r>
  <r>
    <n v="6055754"/>
    <x v="0"/>
    <d v="2016-07-04T07:23:08"/>
    <x v="244"/>
    <x v="0"/>
    <n v="306.87900000000002"/>
    <x v="0"/>
    <x v="0"/>
    <x v="0"/>
    <x v="0"/>
  </r>
  <r>
    <n v="6055761"/>
    <x v="0"/>
    <d v="2016-07-04T07:23:19"/>
    <x v="245"/>
    <x v="0"/>
    <n v="201.35400000000001"/>
    <x v="0"/>
    <x v="0"/>
    <x v="0"/>
    <x v="0"/>
  </r>
  <r>
    <n v="6055763"/>
    <x v="0"/>
    <d v="2016-07-04T07:23:37"/>
    <x v="246"/>
    <x v="0"/>
    <n v="60.5867"/>
    <x v="0"/>
    <x v="0"/>
    <x v="0"/>
    <x v="0"/>
  </r>
  <r>
    <n v="6055770"/>
    <x v="0"/>
    <d v="2016-07-04T07:24:37"/>
    <x v="247"/>
    <x v="0"/>
    <n v="335.07100000000003"/>
    <x v="0"/>
    <x v="0"/>
    <x v="0"/>
    <x v="0"/>
  </r>
  <r>
    <n v="6055772"/>
    <x v="0"/>
    <d v="2016-07-04T07:24:47"/>
    <x v="248"/>
    <x v="0"/>
    <n v="281.404"/>
    <x v="0"/>
    <x v="0"/>
    <x v="0"/>
    <x v="0"/>
  </r>
  <r>
    <n v="6055773"/>
    <x v="0"/>
    <d v="2016-07-04T07:25:00"/>
    <x v="249"/>
    <x v="0"/>
    <n v="259.68400000000003"/>
    <x v="0"/>
    <x v="0"/>
    <x v="0"/>
    <x v="0"/>
  </r>
  <r>
    <n v="6055774"/>
    <x v="0"/>
    <d v="2016-07-04T07:25:14"/>
    <x v="250"/>
    <x v="0"/>
    <n v="320.08499999999998"/>
    <x v="0"/>
    <x v="0"/>
    <x v="0"/>
    <x v="0"/>
  </r>
  <r>
    <n v="6055775"/>
    <x v="0"/>
    <d v="2016-07-04T07:25:25"/>
    <x v="251"/>
    <x v="0"/>
    <n v="287.26499999999999"/>
    <x v="0"/>
    <x v="0"/>
    <x v="0"/>
    <x v="0"/>
  </r>
  <r>
    <n v="6055783"/>
    <x v="0"/>
    <d v="2016-07-04T07:25:38"/>
    <x v="252"/>
    <x v="0"/>
    <n v="289.762"/>
    <x v="0"/>
    <x v="0"/>
    <x v="0"/>
    <x v="0"/>
  </r>
  <r>
    <n v="6055798"/>
    <x v="0"/>
    <d v="2016-07-04T07:25:50"/>
    <x v="253"/>
    <x v="1"/>
    <n v="0"/>
    <x v="0"/>
    <x v="0"/>
    <x v="0"/>
    <x v="0"/>
  </r>
  <r>
    <n v="6056379"/>
    <x v="0"/>
    <d v="2016-07-04T07:27:50"/>
    <x v="254"/>
    <x v="0"/>
    <n v="1.04467"/>
    <x v="0"/>
    <x v="0"/>
    <x v="0"/>
    <x v="0"/>
  </r>
  <r>
    <n v="6056393"/>
    <x v="0"/>
    <d v="2016-07-04T08:25:16"/>
    <x v="255"/>
    <x v="0"/>
    <n v="41.298099999999998"/>
    <x v="0"/>
    <x v="0"/>
    <x v="0"/>
    <x v="0"/>
  </r>
  <r>
    <n v="6056406"/>
    <x v="0"/>
    <d v="2016-07-04T08:26:43"/>
    <x v="256"/>
    <x v="1"/>
    <n v="0"/>
    <x v="0"/>
    <x v="0"/>
    <x v="0"/>
    <x v="0"/>
  </r>
  <r>
    <n v="6058247"/>
    <x v="0"/>
    <d v="2016-07-04T08:28:43"/>
    <x v="257"/>
    <x v="0"/>
    <n v="0.32915299999999997"/>
    <x v="0"/>
    <x v="0"/>
    <x v="0"/>
    <x v="0"/>
  </r>
  <r>
    <n v="6058248"/>
    <x v="0"/>
    <d v="2016-07-04T11:31:01"/>
    <x v="258"/>
    <x v="0"/>
    <n v="608.31399999999996"/>
    <x v="0"/>
    <x v="0"/>
    <x v="0"/>
    <x v="0"/>
  </r>
  <r>
    <n v="6058249"/>
    <x v="0"/>
    <d v="2016-07-04T11:31:07"/>
    <x v="259"/>
    <x v="0"/>
    <n v="390.625"/>
    <x v="0"/>
    <x v="0"/>
    <x v="0"/>
    <x v="0"/>
  </r>
  <r>
    <n v="6058250"/>
    <x v="0"/>
    <d v="2016-07-04T11:31:16"/>
    <x v="260"/>
    <x v="0"/>
    <n v="374.57100000000003"/>
    <x v="0"/>
    <x v="0"/>
    <x v="0"/>
    <x v="0"/>
  </r>
  <r>
    <n v="6058257"/>
    <x v="0"/>
    <d v="2016-07-04T11:31:25"/>
    <x v="261"/>
    <x v="0"/>
    <n v="381.55799999999999"/>
    <x v="0"/>
    <x v="0"/>
    <x v="0"/>
    <x v="0"/>
  </r>
  <r>
    <n v="6058258"/>
    <x v="0"/>
    <d v="2016-07-04T11:31:35"/>
    <x v="262"/>
    <x v="0"/>
    <n v="372.09300000000002"/>
    <x v="0"/>
    <x v="0"/>
    <x v="0"/>
    <x v="0"/>
  </r>
  <r>
    <n v="6058259"/>
    <x v="0"/>
    <d v="2016-07-04T11:31:45"/>
    <x v="263"/>
    <x v="0"/>
    <n v="362.53800000000001"/>
    <x v="0"/>
    <x v="0"/>
    <x v="0"/>
    <x v="0"/>
  </r>
  <r>
    <n v="6058260"/>
    <x v="0"/>
    <d v="2016-07-04T11:31:54"/>
    <x v="264"/>
    <x v="0"/>
    <n v="359.71199999999999"/>
    <x v="0"/>
    <x v="0"/>
    <x v="0"/>
    <x v="0"/>
  </r>
  <r>
    <n v="6058261"/>
    <x v="0"/>
    <d v="2016-07-04T11:32:04"/>
    <x v="265"/>
    <x v="0"/>
    <n v="361.48200000000003"/>
    <x v="0"/>
    <x v="0"/>
    <x v="0"/>
    <x v="0"/>
  </r>
  <r>
    <n v="6058262"/>
    <x v="0"/>
    <d v="2016-07-04T11:32:14"/>
    <x v="266"/>
    <x v="0"/>
    <n v="365.07499999999999"/>
    <x v="0"/>
    <x v="0"/>
    <x v="0"/>
    <x v="0"/>
  </r>
  <r>
    <n v="6058269"/>
    <x v="0"/>
    <d v="2016-07-04T11:32:24"/>
    <x v="267"/>
    <x v="0"/>
    <n v="363.37900000000002"/>
    <x v="0"/>
    <x v="0"/>
    <x v="0"/>
    <x v="0"/>
  </r>
  <r>
    <n v="6058270"/>
    <x v="0"/>
    <d v="2016-07-04T11:32:34"/>
    <x v="268"/>
    <x v="0"/>
    <n v="315.154"/>
    <x v="0"/>
    <x v="0"/>
    <x v="0"/>
    <x v="0"/>
  </r>
  <r>
    <n v="6058271"/>
    <x v="0"/>
    <d v="2016-07-04T11:32:46"/>
    <x v="269"/>
    <x v="0"/>
    <n v="419.09199999999998"/>
    <x v="0"/>
    <x v="0"/>
    <x v="0"/>
    <x v="0"/>
  </r>
  <r>
    <n v="6058272"/>
    <x v="0"/>
    <d v="2016-07-04T11:32:54"/>
    <x v="270"/>
    <x v="0"/>
    <n v="369.07900000000001"/>
    <x v="0"/>
    <x v="0"/>
    <x v="0"/>
    <x v="0"/>
  </r>
  <r>
    <n v="6058273"/>
    <x v="0"/>
    <d v="2016-07-04T11:33:04"/>
    <x v="271"/>
    <x v="0"/>
    <n v="317.74099999999999"/>
    <x v="0"/>
    <x v="0"/>
    <x v="0"/>
    <x v="0"/>
  </r>
  <r>
    <n v="6058274"/>
    <x v="0"/>
    <d v="2016-07-04T11:33:15"/>
    <x v="272"/>
    <x v="0"/>
    <n v="406.41199999999998"/>
    <x v="0"/>
    <x v="0"/>
    <x v="0"/>
    <x v="0"/>
  </r>
  <r>
    <n v="6058296"/>
    <x v="0"/>
    <d v="2016-07-04T11:33:24"/>
    <x v="273"/>
    <x v="0"/>
    <n v="352.28500000000003"/>
    <x v="0"/>
    <x v="0"/>
    <x v="0"/>
    <x v="0"/>
  </r>
  <r>
    <n v="6058312"/>
    <x v="0"/>
    <d v="2016-07-04T11:33:34"/>
    <x v="274"/>
    <x v="0"/>
    <n v="347.625"/>
    <x v="0"/>
    <x v="0"/>
    <x v="0"/>
    <x v="0"/>
  </r>
  <r>
    <n v="6058313"/>
    <x v="0"/>
    <d v="2016-07-04T11:33:45"/>
    <x v="275"/>
    <x v="0"/>
    <n v="362.50099999999998"/>
    <x v="0"/>
    <x v="0"/>
    <x v="0"/>
    <x v="0"/>
  </r>
  <r>
    <n v="6058320"/>
    <x v="0"/>
    <d v="2016-07-04T11:33:55"/>
    <x v="276"/>
    <x v="0"/>
    <n v="57.795999999999999"/>
    <x v="0"/>
    <x v="0"/>
    <x v="0"/>
    <x v="0"/>
  </r>
  <r>
    <n v="6058321"/>
    <x v="0"/>
    <d v="2016-07-04T11:34:57"/>
    <x v="277"/>
    <x v="0"/>
    <n v="327.72"/>
    <x v="0"/>
    <x v="0"/>
    <x v="0"/>
    <x v="0"/>
  </r>
  <r>
    <n v="6058322"/>
    <x v="0"/>
    <d v="2016-07-04T11:35:08"/>
    <x v="278"/>
    <x v="0"/>
    <n v="432.64"/>
    <x v="0"/>
    <x v="0"/>
    <x v="0"/>
    <x v="0"/>
  </r>
  <r>
    <n v="6058323"/>
    <x v="0"/>
    <d v="2016-07-04T11:35:16"/>
    <x v="279"/>
    <x v="0"/>
    <n v="371.517"/>
    <x v="0"/>
    <x v="0"/>
    <x v="0"/>
    <x v="0"/>
  </r>
  <r>
    <n v="6058366"/>
    <x v="0"/>
    <d v="2016-07-04T11:35:26"/>
    <x v="280"/>
    <x v="1"/>
    <n v="0"/>
    <x v="0"/>
    <x v="0"/>
    <x v="0"/>
    <x v="0"/>
  </r>
  <r>
    <n v="6059102"/>
    <x v="0"/>
    <d v="2016-07-04T11:37:26"/>
    <x v="281"/>
    <x v="0"/>
    <n v="0.96034900000000001"/>
    <x v="0"/>
    <x v="0"/>
    <x v="0"/>
    <x v="0"/>
  </r>
  <r>
    <n v="6059124"/>
    <x v="0"/>
    <d v="2016-07-04T12:39:55"/>
    <x v="282"/>
    <x v="1"/>
    <n v="0"/>
    <x v="0"/>
    <x v="0"/>
    <x v="0"/>
    <x v="0"/>
  </r>
  <r>
    <n v="6059128"/>
    <x v="0"/>
    <d v="2016-07-04T12:41:55"/>
    <x v="283"/>
    <x v="0"/>
    <n v="129.13399999999999"/>
    <x v="0"/>
    <x v="0"/>
    <x v="0"/>
    <x v="0"/>
  </r>
  <r>
    <n v="6059136"/>
    <x v="0"/>
    <d v="2016-07-04T12:42:22"/>
    <x v="284"/>
    <x v="0"/>
    <n v="391.13400000000001"/>
    <x v="0"/>
    <x v="0"/>
    <x v="0"/>
    <x v="0"/>
  </r>
  <r>
    <n v="6059138"/>
    <x v="0"/>
    <d v="2016-07-04T12:42:32"/>
    <x v="285"/>
    <x v="0"/>
    <n v="238.56899999999999"/>
    <x v="0"/>
    <x v="0"/>
    <x v="0"/>
    <x v="0"/>
  </r>
  <r>
    <n v="6059151"/>
    <x v="0"/>
    <d v="2016-07-04T12:42:47"/>
    <x v="286"/>
    <x v="0"/>
    <n v="58.215699999999998"/>
    <x v="0"/>
    <x v="0"/>
    <x v="0"/>
    <x v="0"/>
  </r>
  <r>
    <n v="6059162"/>
    <x v="0"/>
    <d v="2016-07-04T12:43:49"/>
    <x v="287"/>
    <x v="0"/>
    <n v="72.005799999999994"/>
    <x v="0"/>
    <x v="0"/>
    <x v="0"/>
    <x v="0"/>
  </r>
  <r>
    <n v="6059165"/>
    <x v="0"/>
    <d v="2016-07-04T12:44:39"/>
    <x v="288"/>
    <x v="0"/>
    <n v="130.077"/>
    <x v="0"/>
    <x v="0"/>
    <x v="0"/>
    <x v="0"/>
  </r>
  <r>
    <n v="6059176"/>
    <x v="0"/>
    <d v="2016-07-04T12:45:06"/>
    <x v="289"/>
    <x v="0"/>
    <n v="83.090999999999994"/>
    <x v="0"/>
    <x v="0"/>
    <x v="0"/>
    <x v="0"/>
  </r>
  <r>
    <n v="6059197"/>
    <x v="0"/>
    <d v="2016-07-04T12:45:50"/>
    <x v="290"/>
    <x v="1"/>
    <n v="0"/>
    <x v="0"/>
    <x v="0"/>
    <x v="0"/>
    <x v="0"/>
  </r>
  <r>
    <n v="6059200"/>
    <x v="0"/>
    <d v="2016-07-04T12:47:50"/>
    <x v="291"/>
    <x v="0"/>
    <n v="140.917"/>
    <x v="0"/>
    <x v="0"/>
    <x v="0"/>
    <x v="0"/>
  </r>
  <r>
    <n v="6059221"/>
    <x v="0"/>
    <d v="2016-07-04T12:48:15"/>
    <x v="292"/>
    <x v="1"/>
    <n v="0"/>
    <x v="0"/>
    <x v="0"/>
    <x v="0"/>
    <x v="0"/>
  </r>
  <r>
    <n v="6060472"/>
    <x v="0"/>
    <d v="2016-07-04T12:50:15"/>
    <x v="293"/>
    <x v="0"/>
    <n v="0.60933199999999998"/>
    <x v="0"/>
    <x v="0"/>
    <x v="0"/>
    <x v="0"/>
  </r>
  <r>
    <n v="6060483"/>
    <x v="0"/>
    <d v="2016-07-04T14:28:43"/>
    <x v="294"/>
    <x v="0"/>
    <n v="57.800699999999999"/>
    <x v="0"/>
    <x v="0"/>
    <x v="0"/>
    <x v="0"/>
  </r>
  <r>
    <n v="6060485"/>
    <x v="0"/>
    <d v="2016-07-04T14:29:46"/>
    <x v="295"/>
    <x v="0"/>
    <n v="273.702"/>
    <x v="0"/>
    <x v="0"/>
    <x v="0"/>
    <x v="0"/>
  </r>
  <r>
    <n v="6060487"/>
    <x v="0"/>
    <d v="2016-07-04T14:29:59"/>
    <x v="296"/>
    <x v="0"/>
    <n v="184.096"/>
    <x v="0"/>
    <x v="0"/>
    <x v="0"/>
    <x v="0"/>
  </r>
  <r>
    <n v="6060496"/>
    <x v="0"/>
    <d v="2016-07-04T14:30:18"/>
    <x v="297"/>
    <x v="0"/>
    <n v="196.01400000000001"/>
    <x v="0"/>
    <x v="0"/>
    <x v="0"/>
    <x v="0"/>
  </r>
  <r>
    <n v="6060498"/>
    <x v="0"/>
    <d v="2016-07-04T14:30:37"/>
    <x v="298"/>
    <x v="0"/>
    <n v="87.028000000000006"/>
    <x v="0"/>
    <x v="0"/>
    <x v="0"/>
    <x v="0"/>
  </r>
  <r>
    <n v="6060505"/>
    <x v="0"/>
    <d v="2016-07-04T14:31:18"/>
    <x v="299"/>
    <x v="0"/>
    <n v="256.923"/>
    <x v="0"/>
    <x v="0"/>
    <x v="0"/>
    <x v="0"/>
  </r>
  <r>
    <n v="6060508"/>
    <x v="0"/>
    <d v="2016-07-04T14:31:32"/>
    <x v="300"/>
    <x v="0"/>
    <n v="256.81299999999999"/>
    <x v="0"/>
    <x v="0"/>
    <x v="0"/>
    <x v="0"/>
  </r>
  <r>
    <n v="6060555"/>
    <x v="0"/>
    <d v="2016-07-04T14:31:46"/>
    <x v="301"/>
    <x v="1"/>
    <n v="0"/>
    <x v="0"/>
    <x v="0"/>
    <x v="0"/>
    <x v="0"/>
  </r>
  <r>
    <n v="6060753"/>
    <x v="0"/>
    <d v="2016-07-04T14:33:46"/>
    <x v="302"/>
    <x v="0"/>
    <n v="4.3558000000000003"/>
    <x v="0"/>
    <x v="0"/>
    <x v="0"/>
    <x v="0"/>
  </r>
  <r>
    <n v="6060769"/>
    <x v="0"/>
    <d v="2016-07-04T14:47:33"/>
    <x v="303"/>
    <x v="1"/>
    <n v="0"/>
    <x v="0"/>
    <x v="0"/>
    <x v="0"/>
    <x v="0"/>
  </r>
  <r>
    <n v="6060792"/>
    <x v="0"/>
    <d v="2016-07-04T14:49:33"/>
    <x v="304"/>
    <x v="0"/>
    <n v="19.776599999999998"/>
    <x v="0"/>
    <x v="0"/>
    <x v="0"/>
    <x v="0"/>
  </r>
  <r>
    <n v="6060793"/>
    <x v="0"/>
    <d v="2016-07-04T14:52:35"/>
    <x v="305"/>
    <x v="0"/>
    <n v="359.964"/>
    <x v="0"/>
    <x v="0"/>
    <x v="0"/>
    <x v="0"/>
  </r>
  <r>
    <n v="6060809"/>
    <x v="0"/>
    <d v="2016-07-04T14:52:45"/>
    <x v="306"/>
    <x v="1"/>
    <n v="0"/>
    <x v="0"/>
    <x v="0"/>
    <x v="0"/>
    <x v="0"/>
  </r>
  <r>
    <n v="6060811"/>
    <x v="0"/>
    <d v="2016-07-04T14:54:45"/>
    <x v="307"/>
    <x v="0"/>
    <n v="200.55699999999999"/>
    <x v="0"/>
    <x v="0"/>
    <x v="0"/>
    <x v="0"/>
  </r>
  <r>
    <n v="6060819"/>
    <x v="0"/>
    <d v="2016-07-04T14:55:03"/>
    <x v="308"/>
    <x v="0"/>
    <n v="362.209"/>
    <x v="0"/>
    <x v="0"/>
    <x v="0"/>
    <x v="0"/>
  </r>
  <r>
    <n v="6060820"/>
    <x v="0"/>
    <d v="2016-07-04T14:55:12"/>
    <x v="309"/>
    <x v="0"/>
    <n v="327.63"/>
    <x v="0"/>
    <x v="0"/>
    <x v="0"/>
    <x v="0"/>
  </r>
  <r>
    <n v="6060839"/>
    <x v="0"/>
    <d v="2016-07-04T14:55:23"/>
    <x v="310"/>
    <x v="1"/>
    <n v="0"/>
    <x v="0"/>
    <x v="0"/>
    <x v="0"/>
    <x v="0"/>
  </r>
  <r>
    <n v="6060866"/>
    <x v="0"/>
    <d v="2016-07-04T14:57:23"/>
    <x v="311"/>
    <x v="0"/>
    <n v="19.012499999999999"/>
    <x v="0"/>
    <x v="0"/>
    <x v="0"/>
    <x v="0"/>
  </r>
  <r>
    <n v="6060883"/>
    <x v="0"/>
    <d v="2016-07-04T15:00:33"/>
    <x v="312"/>
    <x v="1"/>
    <n v="0"/>
    <x v="0"/>
    <x v="0"/>
    <x v="0"/>
    <x v="0"/>
  </r>
  <r>
    <n v="6060884"/>
    <x v="0"/>
    <d v="2016-07-04T15:02:33"/>
    <x v="313"/>
    <x v="0"/>
    <n v="452.03399999999999"/>
    <x v="0"/>
    <x v="0"/>
    <x v="0"/>
    <x v="0"/>
  </r>
  <r>
    <n v="6060886"/>
    <x v="0"/>
    <d v="2016-07-04T15:02:41"/>
    <x v="314"/>
    <x v="0"/>
    <n v="363.416"/>
    <x v="0"/>
    <x v="0"/>
    <x v="0"/>
    <x v="0"/>
  </r>
  <r>
    <n v="6060888"/>
    <x v="0"/>
    <d v="2016-07-04T15:02:51"/>
    <x v="315"/>
    <x v="0"/>
    <n v="327.63"/>
    <x v="0"/>
    <x v="0"/>
    <x v="0"/>
    <x v="0"/>
  </r>
  <r>
    <n v="6060889"/>
    <x v="0"/>
    <d v="2016-07-04T15:03:02"/>
    <x v="316"/>
    <x v="0"/>
    <n v="425.88400000000001"/>
    <x v="0"/>
    <x v="0"/>
    <x v="0"/>
    <x v="0"/>
  </r>
  <r>
    <n v="6060891"/>
    <x v="0"/>
    <d v="2016-07-04T15:03:10"/>
    <x v="317"/>
    <x v="0"/>
    <n v="368.36200000000002"/>
    <x v="0"/>
    <x v="0"/>
    <x v="0"/>
    <x v="0"/>
  </r>
  <r>
    <n v="6060899"/>
    <x v="0"/>
    <d v="2016-07-04T15:03:20"/>
    <x v="318"/>
    <x v="0"/>
    <n v="367.53399999999999"/>
    <x v="0"/>
    <x v="0"/>
    <x v="0"/>
    <x v="0"/>
  </r>
  <r>
    <n v="6060900"/>
    <x v="0"/>
    <d v="2016-07-04T15:03:30"/>
    <x v="319"/>
    <x v="0"/>
    <n v="324.32400000000001"/>
    <x v="0"/>
    <x v="0"/>
    <x v="0"/>
    <x v="0"/>
  </r>
  <r>
    <n v="6060902"/>
    <x v="0"/>
    <d v="2016-07-04T15:03:41"/>
    <x v="320"/>
    <x v="0"/>
    <n v="433.78699999999998"/>
    <x v="0"/>
    <x v="0"/>
    <x v="0"/>
    <x v="0"/>
  </r>
  <r>
    <n v="6060951"/>
    <x v="0"/>
    <d v="2016-07-04T15:03:49"/>
    <x v="321"/>
    <x v="1"/>
    <n v="0"/>
    <x v="0"/>
    <x v="0"/>
    <x v="0"/>
    <x v="0"/>
  </r>
  <r>
    <n v="6060961"/>
    <x v="0"/>
    <d v="2016-07-04T15:05:49"/>
    <x v="322"/>
    <x v="0"/>
    <n v="74.303399999999996"/>
    <x v="0"/>
    <x v="0"/>
    <x v="0"/>
    <x v="0"/>
  </r>
  <r>
    <n v="6060962"/>
    <x v="0"/>
    <d v="2016-07-04T15:06:38"/>
    <x v="323"/>
    <x v="0"/>
    <n v="401.517"/>
    <x v="0"/>
    <x v="0"/>
    <x v="0"/>
    <x v="0"/>
  </r>
  <r>
    <n v="6060982"/>
    <x v="0"/>
    <d v="2016-07-04T15:06:47"/>
    <x v="324"/>
    <x v="1"/>
    <n v="0"/>
    <x v="0"/>
    <x v="0"/>
    <x v="0"/>
    <x v="0"/>
  </r>
  <r>
    <n v="6061035"/>
    <x v="0"/>
    <d v="2016-07-04T15:08:47"/>
    <x v="325"/>
    <x v="0"/>
    <n v="27.344799999999999"/>
    <x v="0"/>
    <x v="0"/>
    <x v="0"/>
    <x v="0"/>
  </r>
  <r>
    <n v="6061044"/>
    <x v="0"/>
    <d v="2016-07-04T15:10:58"/>
    <x v="326"/>
    <x v="0"/>
    <n v="79.718299999999999"/>
    <x v="0"/>
    <x v="0"/>
    <x v="0"/>
    <x v="0"/>
  </r>
  <r>
    <n v="6061119"/>
    <x v="0"/>
    <d v="2016-07-04T15:11:43"/>
    <x v="327"/>
    <x v="0"/>
    <n v="46.983899999999998"/>
    <x v="0"/>
    <x v="0"/>
    <x v="0"/>
    <x v="0"/>
  </r>
  <r>
    <n v="6061120"/>
    <x v="0"/>
    <d v="2016-07-04T15:13:00"/>
    <x v="328"/>
    <x v="0"/>
    <n v="295.22699999999998"/>
    <x v="0"/>
    <x v="0"/>
    <x v="0"/>
    <x v="0"/>
  </r>
  <r>
    <n v="6061122"/>
    <x v="0"/>
    <d v="2016-07-04T15:13:12"/>
    <x v="329"/>
    <x v="0"/>
    <n v="298.08699999999999"/>
    <x v="0"/>
    <x v="0"/>
    <x v="0"/>
    <x v="0"/>
  </r>
  <r>
    <n v="6061130"/>
    <x v="0"/>
    <d v="2016-07-04T15:13:24"/>
    <x v="330"/>
    <x v="0"/>
    <n v="144.49100000000001"/>
    <x v="0"/>
    <x v="0"/>
    <x v="0"/>
    <x v="0"/>
  </r>
  <r>
    <n v="6061150"/>
    <x v="0"/>
    <d v="2016-07-04T15:13:49"/>
    <x v="331"/>
    <x v="1"/>
    <n v="0"/>
    <x v="0"/>
    <x v="0"/>
    <x v="0"/>
    <x v="0"/>
  </r>
  <r>
    <n v="6061167"/>
    <x v="0"/>
    <d v="2016-07-04T15:15:49"/>
    <x v="332"/>
    <x v="0"/>
    <n v="28.6264"/>
    <x v="0"/>
    <x v="0"/>
    <x v="0"/>
    <x v="0"/>
  </r>
  <r>
    <n v="6061168"/>
    <x v="0"/>
    <d v="2016-07-04T15:17:55"/>
    <x v="333"/>
    <x v="0"/>
    <n v="277.13600000000002"/>
    <x v="0"/>
    <x v="0"/>
    <x v="0"/>
    <x v="0"/>
  </r>
  <r>
    <n v="6061187"/>
    <x v="0"/>
    <d v="2016-07-04T15:18:08"/>
    <x v="334"/>
    <x v="1"/>
    <n v="0"/>
    <x v="0"/>
    <x v="0"/>
    <x v="0"/>
    <x v="0"/>
  </r>
  <r>
    <n v="6062500"/>
    <x v="0"/>
    <d v="2016-07-04T15:20:08"/>
    <x v="335"/>
    <x v="0"/>
    <n v="0.53268099999999996"/>
    <x v="0"/>
    <x v="0"/>
    <x v="0"/>
    <x v="0"/>
  </r>
  <r>
    <n v="6062502"/>
    <x v="0"/>
    <d v="2016-07-04T17:12:46"/>
    <x v="336"/>
    <x v="0"/>
    <n v="324.12"/>
    <x v="0"/>
    <x v="0"/>
    <x v="0"/>
    <x v="0"/>
  </r>
  <r>
    <n v="6062518"/>
    <x v="0"/>
    <d v="2016-07-04T17:12:57"/>
    <x v="337"/>
    <x v="1"/>
    <n v="0"/>
    <x v="0"/>
    <x v="0"/>
    <x v="0"/>
    <x v="0"/>
  </r>
  <r>
    <n v="6062599"/>
    <x v="0"/>
    <d v="2016-07-04T17:14:57"/>
    <x v="338"/>
    <x v="0"/>
    <n v="6.2497800000000003"/>
    <x v="0"/>
    <x v="0"/>
    <x v="0"/>
    <x v="0"/>
  </r>
  <r>
    <n v="6062600"/>
    <x v="0"/>
    <d v="2016-07-04T17:24:33"/>
    <x v="339"/>
    <x v="0"/>
    <n v="238.66300000000001"/>
    <x v="0"/>
    <x v="0"/>
    <x v="0"/>
    <x v="0"/>
  </r>
  <r>
    <n v="6062608"/>
    <x v="0"/>
    <d v="2016-07-04T17:24:48"/>
    <x v="340"/>
    <x v="0"/>
    <n v="83.757900000000006"/>
    <x v="0"/>
    <x v="0"/>
    <x v="0"/>
    <x v="0"/>
  </r>
  <r>
    <n v="6062610"/>
    <x v="0"/>
    <d v="2016-07-04T17:25:31"/>
    <x v="341"/>
    <x v="0"/>
    <n v="86.834900000000005"/>
    <x v="0"/>
    <x v="0"/>
    <x v="0"/>
    <x v="0"/>
  </r>
  <r>
    <n v="6062627"/>
    <x v="0"/>
    <d v="2016-07-04T17:26:13"/>
    <x v="342"/>
    <x v="1"/>
    <n v="0"/>
    <x v="0"/>
    <x v="0"/>
    <x v="0"/>
    <x v="0"/>
  </r>
  <r>
    <n v="6062628"/>
    <x v="0"/>
    <d v="2016-07-04T17:28:13"/>
    <x v="343"/>
    <x v="0"/>
    <n v="247.9"/>
    <x v="0"/>
    <x v="0"/>
    <x v="0"/>
    <x v="0"/>
  </r>
  <r>
    <n v="6062635"/>
    <x v="0"/>
    <d v="2016-07-04T17:28:27"/>
    <x v="344"/>
    <x v="0"/>
    <n v="369.26900000000001"/>
    <x v="0"/>
    <x v="0"/>
    <x v="0"/>
    <x v="0"/>
  </r>
  <r>
    <n v="6062652"/>
    <x v="0"/>
    <d v="2016-07-04T17:28:37"/>
    <x v="345"/>
    <x v="1"/>
    <n v="0"/>
    <x v="0"/>
    <x v="0"/>
    <x v="0"/>
    <x v="0"/>
  </r>
  <r>
    <n v="6062878"/>
    <x v="0"/>
    <d v="2016-07-04T17:30:37"/>
    <x v="346"/>
    <x v="0"/>
    <n v="4.7930799999999998"/>
    <x v="0"/>
    <x v="0"/>
    <x v="0"/>
    <x v="0"/>
  </r>
  <r>
    <n v="6062881"/>
    <x v="0"/>
    <d v="2016-07-04T17:43:08"/>
    <x v="347"/>
    <x v="0"/>
    <n v="83.163899999999998"/>
    <x v="0"/>
    <x v="0"/>
    <x v="0"/>
    <x v="0"/>
  </r>
  <r>
    <n v="6062900"/>
    <x v="0"/>
    <d v="2016-07-04T17:43:52"/>
    <x v="348"/>
    <x v="1"/>
    <n v="0"/>
    <x v="0"/>
    <x v="0"/>
    <x v="0"/>
    <x v="0"/>
  </r>
  <r>
    <n v="6062904"/>
    <x v="0"/>
    <d v="2016-07-04T17:45:52"/>
    <x v="349"/>
    <x v="0"/>
    <n v="440.63600000000002"/>
    <x v="0"/>
    <x v="0"/>
    <x v="0"/>
    <x v="0"/>
  </r>
  <r>
    <n v="6062909"/>
    <x v="0"/>
    <d v="2016-07-04T17:46:00"/>
    <x v="350"/>
    <x v="0"/>
    <n v="335.38299999999998"/>
    <x v="0"/>
    <x v="0"/>
    <x v="0"/>
    <x v="0"/>
  </r>
  <r>
    <n v="6062917"/>
    <x v="0"/>
    <d v="2016-07-04T17:46:10"/>
    <x v="351"/>
    <x v="0"/>
    <n v="57.465800000000002"/>
    <x v="0"/>
    <x v="0"/>
    <x v="0"/>
    <x v="0"/>
  </r>
  <r>
    <n v="6062919"/>
    <x v="0"/>
    <d v="2016-07-04T17:47:13"/>
    <x v="352"/>
    <x v="0"/>
    <n v="191.012"/>
    <x v="0"/>
    <x v="0"/>
    <x v="0"/>
    <x v="0"/>
  </r>
  <r>
    <n v="6062921"/>
    <x v="0"/>
    <d v="2016-07-04T17:47:32"/>
    <x v="353"/>
    <x v="0"/>
    <n v="143.523"/>
    <x v="0"/>
    <x v="0"/>
    <x v="0"/>
    <x v="0"/>
  </r>
  <r>
    <n v="6062929"/>
    <x v="0"/>
    <d v="2016-07-04T17:47:57"/>
    <x v="354"/>
    <x v="0"/>
    <n v="91.656700000000001"/>
    <x v="0"/>
    <x v="0"/>
    <x v="0"/>
    <x v="0"/>
  </r>
  <r>
    <n v="6062930"/>
    <x v="0"/>
    <d v="2016-07-04T17:48:36"/>
    <x v="355"/>
    <x v="0"/>
    <n v="353.87799999999999"/>
    <x v="0"/>
    <x v="0"/>
    <x v="0"/>
    <x v="0"/>
  </r>
  <r>
    <n v="6062939"/>
    <x v="0"/>
    <d v="2016-07-04T17:48:46"/>
    <x v="356"/>
    <x v="0"/>
    <n v="90.110399999999998"/>
    <x v="0"/>
    <x v="0"/>
    <x v="0"/>
    <x v="0"/>
  </r>
  <r>
    <n v="6062941"/>
    <x v="0"/>
    <d v="2016-07-04T17:49:26"/>
    <x v="357"/>
    <x v="0"/>
    <n v="362.83"/>
    <x v="0"/>
    <x v="0"/>
    <x v="0"/>
    <x v="0"/>
  </r>
  <r>
    <n v="6062943"/>
    <x v="0"/>
    <d v="2016-07-04T17:49:36"/>
    <x v="358"/>
    <x v="0"/>
    <n v="203.24100000000001"/>
    <x v="0"/>
    <x v="0"/>
    <x v="0"/>
    <x v="0"/>
  </r>
  <r>
    <n v="6062960"/>
    <x v="0"/>
    <d v="2016-07-04T17:49:54"/>
    <x v="359"/>
    <x v="0"/>
    <n v="32.511499999999998"/>
    <x v="0"/>
    <x v="0"/>
    <x v="0"/>
    <x v="0"/>
  </r>
  <r>
    <n v="6062977"/>
    <x v="0"/>
    <d v="2016-07-04T17:51:45"/>
    <x v="360"/>
    <x v="1"/>
    <n v="0"/>
    <x v="0"/>
    <x v="0"/>
    <x v="0"/>
    <x v="0"/>
  </r>
  <r>
    <n v="6063401"/>
    <x v="0"/>
    <d v="2016-07-04T17:53:45"/>
    <x v="361"/>
    <x v="0"/>
    <n v="1.53776"/>
    <x v="0"/>
    <x v="0"/>
    <x v="0"/>
    <x v="0"/>
  </r>
  <r>
    <n v="6063403"/>
    <x v="0"/>
    <d v="2016-07-04T18:32:46"/>
    <x v="362"/>
    <x v="0"/>
    <n v="367.459"/>
    <x v="0"/>
    <x v="0"/>
    <x v="0"/>
    <x v="0"/>
  </r>
  <r>
    <n v="6063404"/>
    <x v="0"/>
    <d v="2016-07-04T18:32:56"/>
    <x v="363"/>
    <x v="0"/>
    <n v="359.892"/>
    <x v="0"/>
    <x v="0"/>
    <x v="0"/>
    <x v="0"/>
  </r>
  <r>
    <n v="6063406"/>
    <x v="0"/>
    <d v="2016-07-04T18:33:06"/>
    <x v="364"/>
    <x v="0"/>
    <n v="360.036"/>
    <x v="0"/>
    <x v="0"/>
    <x v="0"/>
    <x v="0"/>
  </r>
  <r>
    <n v="6063414"/>
    <x v="0"/>
    <d v="2016-07-04T18:33:16"/>
    <x v="365"/>
    <x v="0"/>
    <n v="316.178"/>
    <x v="0"/>
    <x v="0"/>
    <x v="0"/>
    <x v="0"/>
  </r>
  <r>
    <n v="6063415"/>
    <x v="0"/>
    <d v="2016-07-04T18:33:27"/>
    <x v="366"/>
    <x v="0"/>
    <n v="189.23500000000001"/>
    <x v="0"/>
    <x v="0"/>
    <x v="0"/>
    <x v="0"/>
  </r>
  <r>
    <n v="6063463"/>
    <x v="0"/>
    <d v="2016-07-04T18:33:46"/>
    <x v="367"/>
    <x v="1"/>
    <n v="0"/>
    <x v="0"/>
    <x v="0"/>
    <x v="0"/>
    <x v="0"/>
  </r>
  <r>
    <n v="6063516"/>
    <x v="0"/>
    <d v="2016-07-04T18:35:46"/>
    <x v="368"/>
    <x v="0"/>
    <n v="16.546500000000002"/>
    <x v="0"/>
    <x v="0"/>
    <x v="0"/>
    <x v="0"/>
  </r>
  <r>
    <n v="6063523"/>
    <x v="0"/>
    <d v="2016-07-04T18:39:24"/>
    <x v="369"/>
    <x v="0"/>
    <n v="433.42200000000003"/>
    <x v="0"/>
    <x v="0"/>
    <x v="0"/>
    <x v="0"/>
  </r>
  <r>
    <n v="6063526"/>
    <x v="0"/>
    <d v="2016-07-04T18:39:32"/>
    <x v="370"/>
    <x v="0"/>
    <n v="69.555800000000005"/>
    <x v="0"/>
    <x v="0"/>
    <x v="0"/>
    <x v="0"/>
  </r>
  <r>
    <n v="6063533"/>
    <x v="0"/>
    <d v="2016-07-04T18:40:24"/>
    <x v="371"/>
    <x v="0"/>
    <n v="360.79399999999998"/>
    <x v="0"/>
    <x v="0"/>
    <x v="0"/>
    <x v="0"/>
  </r>
  <r>
    <n v="6063534"/>
    <x v="0"/>
    <d v="2016-07-04T18:40:34"/>
    <x v="372"/>
    <x v="0"/>
    <n v="358.709"/>
    <x v="0"/>
    <x v="0"/>
    <x v="0"/>
    <x v="0"/>
  </r>
  <r>
    <n v="6063536"/>
    <x v="0"/>
    <d v="2016-07-04T18:40:44"/>
    <x v="373"/>
    <x v="0"/>
    <n v="140.58699999999999"/>
    <x v="0"/>
    <x v="0"/>
    <x v="0"/>
    <x v="0"/>
  </r>
  <r>
    <n v="6063537"/>
    <x v="0"/>
    <d v="2016-07-04T18:41:09"/>
    <x v="374"/>
    <x v="0"/>
    <n v="362.46499999999997"/>
    <x v="0"/>
    <x v="0"/>
    <x v="0"/>
    <x v="0"/>
  </r>
  <r>
    <n v="6063607"/>
    <x v="0"/>
    <d v="2016-07-04T18:41:19"/>
    <x v="375"/>
    <x v="1"/>
    <n v="0"/>
    <x v="0"/>
    <x v="0"/>
    <x v="0"/>
    <x v="0"/>
  </r>
  <r>
    <n v="6064665"/>
    <x v="0"/>
    <d v="2016-07-04T18:43:19"/>
    <x v="376"/>
    <x v="0"/>
    <n v="0.60108799999999996"/>
    <x v="0"/>
    <x v="0"/>
    <x v="0"/>
    <x v="0"/>
  </r>
  <r>
    <n v="6064672"/>
    <x v="0"/>
    <d v="2016-07-04T20:23:08"/>
    <x v="377"/>
    <x v="0"/>
    <n v="221.17099999999999"/>
    <x v="0"/>
    <x v="0"/>
    <x v="0"/>
    <x v="0"/>
  </r>
  <r>
    <n v="6064674"/>
    <x v="0"/>
    <d v="2016-07-04T20:23:25"/>
    <x v="378"/>
    <x v="0"/>
    <n v="363.78300000000002"/>
    <x v="0"/>
    <x v="0"/>
    <x v="0"/>
    <x v="0"/>
  </r>
  <r>
    <n v="6064675"/>
    <x v="0"/>
    <d v="2016-07-04T20:23:35"/>
    <x v="379"/>
    <x v="0"/>
    <n v="359.21"/>
    <x v="0"/>
    <x v="0"/>
    <x v="0"/>
    <x v="0"/>
  </r>
  <r>
    <n v="6064677"/>
    <x v="0"/>
    <d v="2016-07-04T20:23:45"/>
    <x v="380"/>
    <x v="0"/>
    <n v="126.59099999999999"/>
    <x v="0"/>
    <x v="0"/>
    <x v="0"/>
    <x v="0"/>
  </r>
  <r>
    <n v="6064693"/>
    <x v="0"/>
    <d v="2016-07-04T20:24:13"/>
    <x v="381"/>
    <x v="1"/>
    <n v="0"/>
    <x v="0"/>
    <x v="0"/>
    <x v="0"/>
    <x v="0"/>
  </r>
  <r>
    <n v="6064864"/>
    <x v="0"/>
    <d v="2016-07-04T20:26:13"/>
    <x v="382"/>
    <x v="0"/>
    <n v="8.4532399999999992"/>
    <x v="0"/>
    <x v="0"/>
    <x v="0"/>
    <x v="0"/>
  </r>
  <r>
    <n v="6064872"/>
    <x v="0"/>
    <d v="2016-07-04T20:33:19"/>
    <x v="383"/>
    <x v="0"/>
    <n v="112.50700000000001"/>
    <x v="0"/>
    <x v="0"/>
    <x v="0"/>
    <x v="0"/>
  </r>
  <r>
    <n v="6064873"/>
    <x v="0"/>
    <d v="2016-07-04T20:33:51"/>
    <x v="384"/>
    <x v="0"/>
    <n v="378.62900000000002"/>
    <x v="0"/>
    <x v="0"/>
    <x v="0"/>
    <x v="0"/>
  </r>
  <r>
    <n v="6064890"/>
    <x v="0"/>
    <d v="2016-07-04T20:34:00"/>
    <x v="385"/>
    <x v="1"/>
    <n v="0"/>
    <x v="0"/>
    <x v="0"/>
    <x v="0"/>
    <x v="0"/>
  </r>
  <r>
    <n v="6064999"/>
    <x v="0"/>
    <d v="2016-07-04T20:36:00"/>
    <x v="386"/>
    <x v="0"/>
    <n v="4.3869899999999999"/>
    <x v="0"/>
    <x v="0"/>
    <x v="0"/>
    <x v="0"/>
  </r>
  <r>
    <n v="6065016"/>
    <x v="0"/>
    <d v="2016-07-04T20:49:41"/>
    <x v="387"/>
    <x v="1"/>
    <n v="0"/>
    <x v="0"/>
    <x v="0"/>
    <x v="0"/>
    <x v="0"/>
  </r>
  <r>
    <n v="6065479"/>
    <x v="0"/>
    <d v="2016-07-04T20:51:41"/>
    <x v="388"/>
    <x v="0"/>
    <n v="1.4763200000000001"/>
    <x v="0"/>
    <x v="0"/>
    <x v="0"/>
    <x v="0"/>
  </r>
  <r>
    <n v="6065480"/>
    <x v="0"/>
    <d v="2016-07-04T21:32:20"/>
    <x v="389"/>
    <x v="0"/>
    <n v="363.416"/>
    <x v="0"/>
    <x v="0"/>
    <x v="0"/>
    <x v="0"/>
  </r>
  <r>
    <n v="6065545"/>
    <x v="0"/>
    <d v="2016-07-04T21:32:29"/>
    <x v="390"/>
    <x v="0"/>
    <n v="67.126599999999996"/>
    <x v="0"/>
    <x v="0"/>
    <x v="0"/>
    <x v="0"/>
  </r>
  <r>
    <n v="6065547"/>
    <x v="0"/>
    <d v="2016-07-04T21:33:23"/>
    <x v="391"/>
    <x v="0"/>
    <n v="172.21600000000001"/>
    <x v="0"/>
    <x v="0"/>
    <x v="0"/>
    <x v="0"/>
  </r>
  <r>
    <n v="6065554"/>
    <x v="0"/>
    <d v="2016-07-04T21:33:44"/>
    <x v="392"/>
    <x v="0"/>
    <n v="55.633699999999997"/>
    <x v="0"/>
    <x v="0"/>
    <x v="0"/>
    <x v="0"/>
  </r>
  <r>
    <n v="6065555"/>
    <x v="0"/>
    <d v="2016-07-04T21:34:49"/>
    <x v="393"/>
    <x v="0"/>
    <n v="191.37700000000001"/>
    <x v="0"/>
    <x v="0"/>
    <x v="0"/>
    <x v="0"/>
  </r>
  <r>
    <n v="6065557"/>
    <x v="0"/>
    <d v="2016-07-04T21:35:08"/>
    <x v="394"/>
    <x v="0"/>
    <n v="245.53299999999999"/>
    <x v="0"/>
    <x v="0"/>
    <x v="0"/>
    <x v="0"/>
  </r>
  <r>
    <n v="6065564"/>
    <x v="0"/>
    <d v="2016-07-04T21:35:22"/>
    <x v="395"/>
    <x v="0"/>
    <n v="359.49700000000001"/>
    <x v="0"/>
    <x v="0"/>
    <x v="0"/>
    <x v="0"/>
  </r>
  <r>
    <n v="6065578"/>
    <x v="0"/>
    <d v="2016-07-04T21:35:32"/>
    <x v="396"/>
    <x v="1"/>
    <n v="0"/>
    <x v="0"/>
    <x v="0"/>
    <x v="0"/>
    <x v="0"/>
  </r>
  <r>
    <n v="6071591"/>
    <x v="0"/>
    <d v="2016-07-04T21:37:32"/>
    <x v="397"/>
    <x v="0"/>
    <n v="0.103895"/>
    <x v="0"/>
    <x v="0"/>
    <x v="0"/>
    <x v="0"/>
  </r>
  <r>
    <n v="6071593"/>
    <x v="0"/>
    <d v="2016-07-05T07:15:03"/>
    <x v="398"/>
    <x v="0"/>
    <n v="371.517"/>
    <x v="0"/>
    <x v="0"/>
    <x v="0"/>
    <x v="0"/>
  </r>
  <r>
    <n v="6071594"/>
    <x v="0"/>
    <d v="2016-07-05T07:15:12"/>
    <x v="399"/>
    <x v="0"/>
    <n v="274.43200000000002"/>
    <x v="0"/>
    <x v="0"/>
    <x v="0"/>
    <x v="0"/>
  </r>
  <r>
    <n v="6071601"/>
    <x v="0"/>
    <d v="2016-07-05T07:15:25"/>
    <x v="400"/>
    <x v="0"/>
    <n v="50.210599999999999"/>
    <x v="0"/>
    <x v="0"/>
    <x v="0"/>
    <x v="0"/>
  </r>
  <r>
    <n v="6071608"/>
    <x v="0"/>
    <d v="2016-07-05T07:16:37"/>
    <x v="401"/>
    <x v="0"/>
    <n v="198.20500000000001"/>
    <x v="0"/>
    <x v="0"/>
    <x v="0"/>
    <x v="0"/>
  </r>
  <r>
    <n v="6071609"/>
    <x v="0"/>
    <d v="2016-07-05T07:16:55"/>
    <x v="402"/>
    <x v="0"/>
    <n v="124.074"/>
    <x v="0"/>
    <x v="0"/>
    <x v="0"/>
    <x v="0"/>
  </r>
  <r>
    <n v="6071617"/>
    <x v="0"/>
    <d v="2016-07-05T07:17:24"/>
    <x v="403"/>
    <x v="0"/>
    <n v="123.32599999999999"/>
    <x v="0"/>
    <x v="0"/>
    <x v="0"/>
    <x v="0"/>
  </r>
  <r>
    <n v="6071618"/>
    <x v="0"/>
    <d v="2016-07-05T07:17:53"/>
    <x v="404"/>
    <x v="0"/>
    <n v="168.73699999999999"/>
    <x v="0"/>
    <x v="0"/>
    <x v="0"/>
    <x v="0"/>
  </r>
  <r>
    <n v="6071620"/>
    <x v="0"/>
    <d v="2016-07-05T07:18:15"/>
    <x v="405"/>
    <x v="0"/>
    <n v="305.34399999999999"/>
    <x v="0"/>
    <x v="0"/>
    <x v="0"/>
    <x v="0"/>
  </r>
  <r>
    <n v="6071621"/>
    <x v="0"/>
    <d v="2016-07-05T07:18:27"/>
    <x v="406"/>
    <x v="0"/>
    <n v="285.01299999999998"/>
    <x v="0"/>
    <x v="0"/>
    <x v="0"/>
    <x v="0"/>
  </r>
  <r>
    <n v="6071635"/>
    <x v="0"/>
    <d v="2016-07-05T07:18:39"/>
    <x v="407"/>
    <x v="0"/>
    <n v="56.520200000000003"/>
    <x v="0"/>
    <x v="0"/>
    <x v="0"/>
    <x v="0"/>
  </r>
  <r>
    <n v="6071636"/>
    <x v="0"/>
    <d v="2016-07-05T07:19:43"/>
    <x v="408"/>
    <x v="0"/>
    <n v="279.50299999999999"/>
    <x v="0"/>
    <x v="0"/>
    <x v="0"/>
    <x v="0"/>
  </r>
  <r>
    <n v="6071637"/>
    <x v="0"/>
    <d v="2016-07-05T07:19:56"/>
    <x v="409"/>
    <x v="0"/>
    <n v="285.21600000000001"/>
    <x v="0"/>
    <x v="0"/>
    <x v="0"/>
    <x v="0"/>
  </r>
  <r>
    <n v="6071653"/>
    <x v="0"/>
    <d v="2016-07-05T07:20:08"/>
    <x v="410"/>
    <x v="1"/>
    <n v="0"/>
    <x v="0"/>
    <x v="0"/>
    <x v="0"/>
    <x v="0"/>
  </r>
  <r>
    <n v="6071941"/>
    <x v="0"/>
    <d v="2016-07-05T07:22:08"/>
    <x v="411"/>
    <x v="0"/>
    <n v="2.27474"/>
    <x v="0"/>
    <x v="0"/>
    <x v="0"/>
    <x v="0"/>
  </r>
  <r>
    <n v="6071950"/>
    <x v="0"/>
    <d v="2016-07-05T07:48:31"/>
    <x v="412"/>
    <x v="1"/>
    <n v="0"/>
    <x v="0"/>
    <x v="0"/>
    <x v="0"/>
    <x v="0"/>
  </r>
  <r>
    <n v="6071956"/>
    <x v="0"/>
    <d v="2016-07-05T07:50:31"/>
    <x v="413"/>
    <x v="0"/>
    <n v="74.237499999999997"/>
    <x v="0"/>
    <x v="0"/>
    <x v="0"/>
    <x v="0"/>
  </r>
  <r>
    <n v="6071969"/>
    <x v="0"/>
    <d v="2016-07-05T07:51:19"/>
    <x v="414"/>
    <x v="1"/>
    <n v="0"/>
    <x v="0"/>
    <x v="0"/>
    <x v="0"/>
    <x v="0"/>
  </r>
  <r>
    <n v="6072218"/>
    <x v="0"/>
    <d v="2016-07-05T07:53:19"/>
    <x v="415"/>
    <x v="0"/>
    <n v="3.0651199999999998"/>
    <x v="0"/>
    <x v="0"/>
    <x v="0"/>
    <x v="0"/>
  </r>
  <r>
    <n v="6072235"/>
    <x v="0"/>
    <d v="2016-07-05T08:12:54"/>
    <x v="416"/>
    <x v="1"/>
    <n v="0"/>
    <x v="0"/>
    <x v="0"/>
    <x v="0"/>
    <x v="0"/>
  </r>
  <r>
    <n v="6077404"/>
    <x v="0"/>
    <d v="2016-07-05T08:14:54"/>
    <x v="417"/>
    <x v="0"/>
    <n v="0.12158099999999999"/>
    <x v="0"/>
    <x v="0"/>
    <x v="0"/>
    <x v="0"/>
  </r>
  <r>
    <n v="6077405"/>
    <x v="0"/>
    <d v="2016-07-05T16:28:24"/>
    <x v="418"/>
    <x v="0"/>
    <n v="612.97500000000002"/>
    <x v="0"/>
    <x v="0"/>
    <x v="0"/>
    <x v="0"/>
  </r>
  <r>
    <n v="6077406"/>
    <x v="0"/>
    <d v="2016-07-05T16:28:30"/>
    <x v="419"/>
    <x v="0"/>
    <n v="397.43900000000002"/>
    <x v="0"/>
    <x v="0"/>
    <x v="0"/>
    <x v="0"/>
  </r>
  <r>
    <n v="6077407"/>
    <x v="0"/>
    <d v="2016-07-05T16:28:39"/>
    <x v="420"/>
    <x v="0"/>
    <n v="362.57400000000001"/>
    <x v="0"/>
    <x v="0"/>
    <x v="0"/>
    <x v="0"/>
  </r>
  <r>
    <n v="6077408"/>
    <x v="0"/>
    <d v="2016-07-05T16:28:49"/>
    <x v="421"/>
    <x v="0"/>
    <n v="397.351"/>
    <x v="0"/>
    <x v="0"/>
    <x v="0"/>
    <x v="0"/>
  </r>
  <r>
    <n v="6077416"/>
    <x v="0"/>
    <d v="2016-07-05T16:28:58"/>
    <x v="422"/>
    <x v="0"/>
    <n v="239.71199999999999"/>
    <x v="0"/>
    <x v="0"/>
    <x v="0"/>
    <x v="0"/>
  </r>
  <r>
    <n v="6077417"/>
    <x v="0"/>
    <d v="2016-07-05T16:29:13"/>
    <x v="423"/>
    <x v="0"/>
    <n v="260.87"/>
    <x v="0"/>
    <x v="0"/>
    <x v="0"/>
    <x v="0"/>
  </r>
  <r>
    <n v="6077418"/>
    <x v="0"/>
    <d v="2016-07-05T16:29:27"/>
    <x v="424"/>
    <x v="0"/>
    <n v="370.48500000000001"/>
    <x v="0"/>
    <x v="0"/>
    <x v="0"/>
    <x v="0"/>
  </r>
  <r>
    <n v="6077419"/>
    <x v="0"/>
    <d v="2016-07-05T16:29:36"/>
    <x v="425"/>
    <x v="0"/>
    <n v="306.85300000000001"/>
    <x v="0"/>
    <x v="0"/>
    <x v="0"/>
    <x v="0"/>
  </r>
  <r>
    <n v="6077420"/>
    <x v="0"/>
    <d v="2016-07-05T16:29:48"/>
    <x v="426"/>
    <x v="0"/>
    <n v="378.19099999999997"/>
    <x v="0"/>
    <x v="0"/>
    <x v="0"/>
    <x v="0"/>
  </r>
  <r>
    <n v="6077427"/>
    <x v="0"/>
    <d v="2016-07-05T16:29:57"/>
    <x v="427"/>
    <x v="0"/>
    <n v="461.89400000000001"/>
    <x v="0"/>
    <x v="0"/>
    <x v="0"/>
    <x v="0"/>
  </r>
  <r>
    <n v="6077502"/>
    <x v="0"/>
    <d v="2016-07-05T16:30:05"/>
    <x v="428"/>
    <x v="1"/>
    <n v="0"/>
    <x v="0"/>
    <x v="0"/>
    <x v="0"/>
    <x v="0"/>
  </r>
  <r>
    <n v="6079264"/>
    <x v="0"/>
    <d v="2016-07-05T16:32:05"/>
    <x v="429"/>
    <x v="0"/>
    <n v="0.33902900000000002"/>
    <x v="0"/>
    <x v="0"/>
    <x v="0"/>
    <x v="0"/>
  </r>
  <r>
    <n v="6079284"/>
    <x v="0"/>
    <d v="2016-07-05T19:29:04"/>
    <x v="430"/>
    <x v="1"/>
    <n v="0"/>
    <x v="0"/>
    <x v="0"/>
    <x v="0"/>
    <x v="0"/>
  </r>
  <r>
    <n v="6079416"/>
    <x v="0"/>
    <d v="2016-07-05T19:31:04"/>
    <x v="431"/>
    <x v="0"/>
    <n v="16.210799999999999"/>
    <x v="0"/>
    <x v="0"/>
    <x v="0"/>
    <x v="0"/>
  </r>
  <r>
    <n v="6079430"/>
    <x v="0"/>
    <d v="2016-07-05T19:34:46"/>
    <x v="432"/>
    <x v="1"/>
    <n v="0"/>
    <x v="0"/>
    <x v="0"/>
    <x v="0"/>
    <x v="0"/>
  </r>
  <r>
    <n v="6079600"/>
    <x v="0"/>
    <d v="2016-07-05T19:36:46"/>
    <x v="433"/>
    <x v="0"/>
    <n v="2.6514099999999998"/>
    <x v="0"/>
    <x v="0"/>
    <x v="0"/>
    <x v="0"/>
  </r>
  <r>
    <n v="6079602"/>
    <x v="0"/>
    <d v="2016-07-05T19:59:24"/>
    <x v="434"/>
    <x v="0"/>
    <n v="304.98099999999999"/>
    <x v="0"/>
    <x v="0"/>
    <x v="0"/>
    <x v="0"/>
  </r>
  <r>
    <n v="6079603"/>
    <x v="0"/>
    <d v="2016-07-05T19:59:36"/>
    <x v="435"/>
    <x v="0"/>
    <n v="383.50900000000001"/>
    <x v="0"/>
    <x v="0"/>
    <x v="0"/>
    <x v="0"/>
  </r>
  <r>
    <n v="6079610"/>
    <x v="0"/>
    <d v="2016-07-05T19:59:45"/>
    <x v="436"/>
    <x v="0"/>
    <n v="371.40199999999999"/>
    <x v="0"/>
    <x v="0"/>
    <x v="0"/>
    <x v="0"/>
  </r>
  <r>
    <n v="6079612"/>
    <x v="0"/>
    <d v="2016-07-05T19:59:55"/>
    <x v="437"/>
    <x v="0"/>
    <n v="361.08300000000003"/>
    <x v="0"/>
    <x v="0"/>
    <x v="0"/>
    <x v="0"/>
  </r>
  <r>
    <n v="6079666"/>
    <x v="0"/>
    <d v="2016-07-05T20:00:05"/>
    <x v="438"/>
    <x v="1"/>
    <n v="0"/>
    <x v="0"/>
    <x v="0"/>
    <x v="0"/>
    <x v="0"/>
  </r>
  <r>
    <n v="6079806"/>
    <x v="0"/>
    <d v="2016-07-05T20:02:05"/>
    <x v="439"/>
    <x v="0"/>
    <n v="7.0906799999999999"/>
    <x v="0"/>
    <x v="0"/>
    <x v="0"/>
    <x v="0"/>
  </r>
  <r>
    <n v="6079821"/>
    <x v="0"/>
    <d v="2016-07-05T20:10:32"/>
    <x v="440"/>
    <x v="1"/>
    <n v="0"/>
    <x v="0"/>
    <x v="0"/>
    <x v="0"/>
    <x v="0"/>
  </r>
  <r>
    <n v="6079909"/>
    <x v="0"/>
    <d v="2016-07-05T20:12:32"/>
    <x v="441"/>
    <x v="0"/>
    <n v="4.9176599999999997"/>
    <x v="0"/>
    <x v="0"/>
    <x v="0"/>
    <x v="0"/>
  </r>
  <r>
    <n v="6079925"/>
    <x v="0"/>
    <d v="2016-07-05T20:24:44"/>
    <x v="442"/>
    <x v="1"/>
    <n v="0"/>
    <x v="0"/>
    <x v="0"/>
    <x v="0"/>
    <x v="0"/>
  </r>
  <r>
    <n v="6081067"/>
    <x v="0"/>
    <d v="2016-07-05T20:26:44"/>
    <x v="443"/>
    <x v="0"/>
    <n v="0.57268300000000005"/>
    <x v="0"/>
    <x v="0"/>
    <x v="0"/>
    <x v="0"/>
  </r>
  <r>
    <n v="6081081"/>
    <x v="0"/>
    <d v="2016-07-05T22:11:31"/>
    <x v="444"/>
    <x v="1"/>
    <n v="0"/>
    <x v="0"/>
    <x v="0"/>
    <x v="0"/>
    <x v="0"/>
  </r>
  <r>
    <n v="6081101"/>
    <x v="0"/>
    <d v="2016-07-05T22:13:31"/>
    <x v="445"/>
    <x v="0"/>
    <n v="23.381"/>
    <x v="0"/>
    <x v="0"/>
    <x v="0"/>
    <x v="0"/>
  </r>
  <r>
    <n v="6081108"/>
    <x v="0"/>
    <d v="2016-07-05T22:16:05"/>
    <x v="446"/>
    <x v="0"/>
    <n v="84.236099999999993"/>
    <x v="0"/>
    <x v="0"/>
    <x v="0"/>
    <x v="0"/>
  </r>
  <r>
    <n v="6081122"/>
    <x v="0"/>
    <d v="2016-07-05T22:16:47"/>
    <x v="447"/>
    <x v="1"/>
    <n v="0"/>
    <x v="0"/>
    <x v="0"/>
    <x v="0"/>
    <x v="0"/>
  </r>
  <r>
    <n v="6081123"/>
    <x v="0"/>
    <d v="2016-07-05T22:18:47"/>
    <x v="448"/>
    <x v="0"/>
    <n v="225.239"/>
    <x v="0"/>
    <x v="0"/>
    <x v="0"/>
    <x v="0"/>
  </r>
  <r>
    <n v="6081130"/>
    <x v="0"/>
    <d v="2016-07-05T22:19:03"/>
    <x v="449"/>
    <x v="0"/>
    <n v="64.200900000000004"/>
    <x v="0"/>
    <x v="0"/>
    <x v="0"/>
    <x v="0"/>
  </r>
  <r>
    <n v="6081144"/>
    <x v="0"/>
    <d v="2016-07-05T22:19:59"/>
    <x v="450"/>
    <x v="1"/>
    <n v="0"/>
    <x v="0"/>
    <x v="0"/>
    <x v="0"/>
    <x v="0"/>
  </r>
  <r>
    <n v="6081145"/>
    <x v="0"/>
    <d v="2016-07-05T22:21:59"/>
    <x v="451"/>
    <x v="0"/>
    <n v="144.404"/>
    <x v="0"/>
    <x v="0"/>
    <x v="0"/>
    <x v="0"/>
  </r>
  <r>
    <n v="6081152"/>
    <x v="0"/>
    <d v="2016-07-05T22:22:24"/>
    <x v="452"/>
    <x v="0"/>
    <n v="72.100899999999996"/>
    <x v="0"/>
    <x v="0"/>
    <x v="0"/>
    <x v="0"/>
  </r>
  <r>
    <n v="6081166"/>
    <x v="0"/>
    <d v="2016-07-05T22:23:14"/>
    <x v="453"/>
    <x v="1"/>
    <n v="0"/>
    <x v="0"/>
    <x v="0"/>
    <x v="0"/>
    <x v="0"/>
  </r>
  <r>
    <n v="6081989"/>
    <x v="0"/>
    <d v="2016-07-05T22:25:14"/>
    <x v="454"/>
    <x v="0"/>
    <n v="0.80640199999999995"/>
    <x v="0"/>
    <x v="0"/>
    <x v="0"/>
    <x v="0"/>
  </r>
  <r>
    <n v="6082004"/>
    <x v="0"/>
    <d v="2016-07-05T23:39:39"/>
    <x v="455"/>
    <x v="1"/>
    <n v="0"/>
    <x v="0"/>
    <x v="0"/>
    <x v="0"/>
    <x v="0"/>
  </r>
  <r>
    <n v="6086670"/>
    <x v="0"/>
    <d v="2016-07-05T23:41:39"/>
    <x v="456"/>
    <x v="0"/>
    <n v="0.13364000000000001"/>
    <x v="0"/>
    <x v="0"/>
    <x v="0"/>
    <x v="0"/>
  </r>
  <r>
    <n v="6086677"/>
    <x v="0"/>
    <d v="2016-07-06T07:10:37"/>
    <x v="457"/>
    <x v="0"/>
    <n v="302.52100000000002"/>
    <x v="0"/>
    <x v="0"/>
    <x v="0"/>
    <x v="0"/>
  </r>
  <r>
    <n v="6086678"/>
    <x v="0"/>
    <d v="2016-07-06T07:10:49"/>
    <x v="458"/>
    <x v="0"/>
    <n v="258.565"/>
    <x v="0"/>
    <x v="0"/>
    <x v="0"/>
    <x v="0"/>
  </r>
  <r>
    <n v="6086679"/>
    <x v="0"/>
    <d v="2016-07-06T07:11:02"/>
    <x v="459"/>
    <x v="0"/>
    <n v="239.39400000000001"/>
    <x v="0"/>
    <x v="0"/>
    <x v="0"/>
    <x v="0"/>
  </r>
  <r>
    <n v="6086680"/>
    <x v="0"/>
    <d v="2016-07-06T07:11:17"/>
    <x v="460"/>
    <x v="0"/>
    <n v="252.898"/>
    <x v="0"/>
    <x v="0"/>
    <x v="0"/>
    <x v="0"/>
  </r>
  <r>
    <n v="6086687"/>
    <x v="0"/>
    <d v="2016-07-06T07:11:32"/>
    <x v="461"/>
    <x v="0"/>
    <n v="216.52799999999999"/>
    <x v="0"/>
    <x v="0"/>
    <x v="0"/>
    <x v="0"/>
  </r>
  <r>
    <n v="6086689"/>
    <x v="0"/>
    <d v="2016-07-06T07:11:48"/>
    <x v="462"/>
    <x v="0"/>
    <n v="253.30699999999999"/>
    <x v="0"/>
    <x v="0"/>
    <x v="0"/>
    <x v="0"/>
  </r>
  <r>
    <n v="6086690"/>
    <x v="0"/>
    <d v="2016-07-06T07:12:03"/>
    <x v="463"/>
    <x v="0"/>
    <n v="230.75399999999999"/>
    <x v="0"/>
    <x v="0"/>
    <x v="0"/>
    <x v="0"/>
  </r>
  <r>
    <n v="6086691"/>
    <x v="0"/>
    <d v="2016-07-06T07:12:18"/>
    <x v="464"/>
    <x v="0"/>
    <n v="149.68199999999999"/>
    <x v="0"/>
    <x v="0"/>
    <x v="0"/>
    <x v="0"/>
  </r>
  <r>
    <n v="6086698"/>
    <x v="0"/>
    <d v="2016-07-06T07:12:42"/>
    <x v="465"/>
    <x v="0"/>
    <n v="136.07499999999999"/>
    <x v="0"/>
    <x v="0"/>
    <x v="0"/>
    <x v="0"/>
  </r>
  <r>
    <n v="6086700"/>
    <x v="0"/>
    <d v="2016-07-06T07:13:09"/>
    <x v="466"/>
    <x v="0"/>
    <n v="144.654"/>
    <x v="0"/>
    <x v="0"/>
    <x v="0"/>
    <x v="0"/>
  </r>
  <r>
    <n v="6086707"/>
    <x v="0"/>
    <d v="2016-07-06T07:13:34"/>
    <x v="467"/>
    <x v="0"/>
    <n v="238.61600000000001"/>
    <x v="0"/>
    <x v="0"/>
    <x v="0"/>
    <x v="0"/>
  </r>
  <r>
    <n v="6086708"/>
    <x v="0"/>
    <d v="2016-07-06T07:13:49"/>
    <x v="468"/>
    <x v="0"/>
    <n v="314.13600000000002"/>
    <x v="0"/>
    <x v="0"/>
    <x v="0"/>
    <x v="0"/>
  </r>
  <r>
    <n v="6086710"/>
    <x v="0"/>
    <d v="2016-07-06T07:14:00"/>
    <x v="469"/>
    <x v="0"/>
    <n v="269.82499999999999"/>
    <x v="0"/>
    <x v="0"/>
    <x v="0"/>
    <x v="0"/>
  </r>
  <r>
    <n v="6086711"/>
    <x v="0"/>
    <d v="2016-07-06T07:14:13"/>
    <x v="470"/>
    <x v="0"/>
    <n v="279.24299999999999"/>
    <x v="0"/>
    <x v="0"/>
    <x v="0"/>
    <x v="0"/>
  </r>
  <r>
    <n v="6086712"/>
    <x v="0"/>
    <d v="2016-07-06T07:14:26"/>
    <x v="471"/>
    <x v="0"/>
    <n v="278.50799999999998"/>
    <x v="0"/>
    <x v="0"/>
    <x v="0"/>
    <x v="0"/>
  </r>
  <r>
    <n v="6086719"/>
    <x v="0"/>
    <d v="2016-07-06T07:14:39"/>
    <x v="472"/>
    <x v="0"/>
    <n v="277.2"/>
    <x v="0"/>
    <x v="0"/>
    <x v="0"/>
    <x v="0"/>
  </r>
  <r>
    <n v="6086721"/>
    <x v="0"/>
    <d v="2016-07-06T07:14:52"/>
    <x v="473"/>
    <x v="0"/>
    <n v="253.59299999999999"/>
    <x v="0"/>
    <x v="0"/>
    <x v="0"/>
    <x v="0"/>
  </r>
  <r>
    <n v="6086722"/>
    <x v="0"/>
    <d v="2016-07-06T07:15:06"/>
    <x v="474"/>
    <x v="0"/>
    <n v="300.42599999999999"/>
    <x v="0"/>
    <x v="0"/>
    <x v="0"/>
    <x v="0"/>
  </r>
  <r>
    <n v="6086723"/>
    <x v="0"/>
    <d v="2016-07-06T07:15:18"/>
    <x v="475"/>
    <x v="0"/>
    <n v="272.97500000000002"/>
    <x v="0"/>
    <x v="0"/>
    <x v="0"/>
    <x v="0"/>
  </r>
  <r>
    <n v="6086724"/>
    <x v="0"/>
    <d v="2016-07-06T07:15:32"/>
    <x v="476"/>
    <x v="0"/>
    <n v="243.82"/>
    <x v="0"/>
    <x v="0"/>
    <x v="0"/>
    <x v="0"/>
  </r>
  <r>
    <n v="6086739"/>
    <x v="0"/>
    <d v="2016-07-06T07:15:46"/>
    <x v="477"/>
    <x v="1"/>
    <n v="0"/>
    <x v="0"/>
    <x v="0"/>
    <x v="0"/>
    <x v="0"/>
  </r>
  <r>
    <n v="6087145"/>
    <x v="0"/>
    <d v="2016-07-06T07:17:46"/>
    <x v="478"/>
    <x v="0"/>
    <n v="1.37226"/>
    <x v="0"/>
    <x v="0"/>
    <x v="0"/>
    <x v="0"/>
  </r>
  <r>
    <n v="6087146"/>
    <x v="0"/>
    <d v="2016-07-06T08:01:30"/>
    <x v="479"/>
    <x v="0"/>
    <n v="226.06"/>
    <x v="0"/>
    <x v="0"/>
    <x v="0"/>
    <x v="0"/>
  </r>
  <r>
    <n v="6087160"/>
    <x v="0"/>
    <d v="2016-07-06T08:01:46"/>
    <x v="480"/>
    <x v="1"/>
    <n v="0"/>
    <x v="0"/>
    <x v="0"/>
    <x v="0"/>
    <x v="0"/>
  </r>
  <r>
    <n v="6087572"/>
    <x v="0"/>
    <d v="2016-07-06T08:03:46"/>
    <x v="481"/>
    <x v="0"/>
    <n v="1.6651800000000001"/>
    <x v="0"/>
    <x v="0"/>
    <x v="0"/>
    <x v="0"/>
  </r>
  <r>
    <n v="6087574"/>
    <x v="0"/>
    <d v="2016-07-06T08:39:48"/>
    <x v="482"/>
    <x v="0"/>
    <n v="405.68"/>
    <x v="0"/>
    <x v="0"/>
    <x v="0"/>
    <x v="0"/>
  </r>
  <r>
    <n v="6087575"/>
    <x v="0"/>
    <d v="2016-07-06T08:39:57"/>
    <x v="483"/>
    <x v="0"/>
    <n v="364.18799999999999"/>
    <x v="0"/>
    <x v="0"/>
    <x v="0"/>
    <x v="0"/>
  </r>
  <r>
    <n v="6087576"/>
    <x v="0"/>
    <d v="2016-07-06T08:40:06"/>
    <x v="484"/>
    <x v="0"/>
    <n v="358.85199999999998"/>
    <x v="0"/>
    <x v="0"/>
    <x v="0"/>
    <x v="0"/>
  </r>
  <r>
    <n v="6087583"/>
    <x v="0"/>
    <d v="2016-07-06T08:40:16"/>
    <x v="485"/>
    <x v="0"/>
    <n v="359.53300000000002"/>
    <x v="0"/>
    <x v="0"/>
    <x v="0"/>
    <x v="0"/>
  </r>
  <r>
    <n v="6087585"/>
    <x v="0"/>
    <d v="2016-07-06T08:40:26"/>
    <x v="486"/>
    <x v="0"/>
    <n v="180.60499999999999"/>
    <x v="0"/>
    <x v="0"/>
    <x v="0"/>
    <x v="0"/>
  </r>
  <r>
    <n v="6087587"/>
    <x v="0"/>
    <d v="2016-07-06T08:40:46"/>
    <x v="487"/>
    <x v="0"/>
    <n v="181.03200000000001"/>
    <x v="0"/>
    <x v="0"/>
    <x v="0"/>
    <x v="0"/>
  </r>
  <r>
    <n v="6087602"/>
    <x v="0"/>
    <d v="2016-07-06T08:41:06"/>
    <x v="488"/>
    <x v="0"/>
    <n v="35.9482"/>
    <x v="0"/>
    <x v="0"/>
    <x v="0"/>
    <x v="0"/>
  </r>
  <r>
    <n v="6087604"/>
    <x v="0"/>
    <d v="2016-07-06T08:42:46"/>
    <x v="489"/>
    <x v="0"/>
    <n v="177.017"/>
    <x v="0"/>
    <x v="0"/>
    <x v="0"/>
    <x v="0"/>
  </r>
  <r>
    <n v="6087680"/>
    <x v="0"/>
    <d v="2016-07-06T08:43:07"/>
    <x v="490"/>
    <x v="1"/>
    <n v="0"/>
    <x v="0"/>
    <x v="0"/>
    <x v="0"/>
    <x v="0"/>
  </r>
  <r>
    <n v="6087704"/>
    <x v="0"/>
    <d v="2016-07-06T08:45:07"/>
    <x v="491"/>
    <x v="0"/>
    <n v="20.376899999999999"/>
    <x v="0"/>
    <x v="0"/>
    <x v="0"/>
    <x v="0"/>
  </r>
  <r>
    <n v="6087705"/>
    <x v="0"/>
    <d v="2016-07-06T08:48:03"/>
    <x v="492"/>
    <x v="0"/>
    <n v="302.089"/>
    <x v="0"/>
    <x v="0"/>
    <x v="0"/>
    <x v="0"/>
  </r>
  <r>
    <n v="6087706"/>
    <x v="0"/>
    <d v="2016-07-06T08:48:15"/>
    <x v="493"/>
    <x v="0"/>
    <n v="312.14800000000002"/>
    <x v="0"/>
    <x v="0"/>
    <x v="0"/>
    <x v="0"/>
  </r>
  <r>
    <n v="6087712"/>
    <x v="0"/>
    <d v="2016-07-06T08:48:27"/>
    <x v="494"/>
    <x v="0"/>
    <n v="306.279"/>
    <x v="0"/>
    <x v="0"/>
    <x v="0"/>
    <x v="0"/>
  </r>
  <r>
    <n v="6087714"/>
    <x v="0"/>
    <d v="2016-07-06T08:48:39"/>
    <x v="495"/>
    <x v="0"/>
    <n v="307.089"/>
    <x v="0"/>
    <x v="0"/>
    <x v="0"/>
    <x v="0"/>
  </r>
  <r>
    <n v="6087715"/>
    <x v="0"/>
    <d v="2016-07-06T08:48:50"/>
    <x v="496"/>
    <x v="0"/>
    <n v="300.3"/>
    <x v="0"/>
    <x v="0"/>
    <x v="0"/>
    <x v="0"/>
  </r>
  <r>
    <n v="6087716"/>
    <x v="0"/>
    <d v="2016-07-06T08:49:02"/>
    <x v="497"/>
    <x v="0"/>
    <n v="279.221"/>
    <x v="0"/>
    <x v="0"/>
    <x v="0"/>
    <x v="0"/>
  </r>
  <r>
    <n v="6087731"/>
    <x v="0"/>
    <d v="2016-07-06T08:49:15"/>
    <x v="498"/>
    <x v="1"/>
    <n v="0"/>
    <x v="0"/>
    <x v="0"/>
    <x v="0"/>
    <x v="0"/>
  </r>
  <r>
    <n v="6088295"/>
    <x v="0"/>
    <d v="2016-07-06T08:51:15"/>
    <x v="499"/>
    <x v="0"/>
    <n v="1.1857599999999999"/>
    <x v="0"/>
    <x v="0"/>
    <x v="0"/>
    <x v="0"/>
  </r>
  <r>
    <n v="6088296"/>
    <x v="0"/>
    <d v="2016-07-06T09:41:51"/>
    <x v="500"/>
    <x v="0"/>
    <n v="342.72699999999998"/>
    <x v="0"/>
    <x v="0"/>
    <x v="0"/>
    <x v="0"/>
  </r>
  <r>
    <n v="6088303"/>
    <x v="0"/>
    <d v="2016-07-06T09:42:02"/>
    <x v="501"/>
    <x v="0"/>
    <n v="266.70600000000002"/>
    <x v="0"/>
    <x v="0"/>
    <x v="0"/>
    <x v="0"/>
  </r>
  <r>
    <n v="6088305"/>
    <x v="0"/>
    <d v="2016-07-06T09:42:15"/>
    <x v="502"/>
    <x v="0"/>
    <n v="240.08"/>
    <x v="0"/>
    <x v="0"/>
    <x v="0"/>
    <x v="0"/>
  </r>
  <r>
    <n v="6088306"/>
    <x v="0"/>
    <d v="2016-07-06T09:42:30"/>
    <x v="503"/>
    <x v="0"/>
    <n v="236.88900000000001"/>
    <x v="0"/>
    <x v="0"/>
    <x v="0"/>
    <x v="0"/>
  </r>
  <r>
    <n v="6088320"/>
    <x v="0"/>
    <d v="2016-07-06T09:42:45"/>
    <x v="504"/>
    <x v="1"/>
    <n v="0"/>
    <x v="0"/>
    <x v="0"/>
    <x v="0"/>
    <x v="0"/>
  </r>
  <r>
    <n v="6088370"/>
    <x v="0"/>
    <d v="2016-07-06T09:44:45"/>
    <x v="505"/>
    <x v="0"/>
    <n v="8.5785599999999995"/>
    <x v="0"/>
    <x v="0"/>
    <x v="0"/>
    <x v="0"/>
  </r>
  <r>
    <n v="6088371"/>
    <x v="0"/>
    <d v="2016-07-06T09:51:45"/>
    <x v="506"/>
    <x v="0"/>
    <n v="430.983"/>
    <x v="0"/>
    <x v="0"/>
    <x v="0"/>
    <x v="0"/>
  </r>
  <r>
    <n v="6088379"/>
    <x v="0"/>
    <d v="2016-07-06T09:51:53"/>
    <x v="507"/>
    <x v="0"/>
    <n v="40.509099999999997"/>
    <x v="0"/>
    <x v="0"/>
    <x v="0"/>
    <x v="0"/>
  </r>
  <r>
    <n v="6088386"/>
    <x v="0"/>
    <d v="2016-07-06T09:53:22"/>
    <x v="508"/>
    <x v="0"/>
    <n v="110.756"/>
    <x v="0"/>
    <x v="0"/>
    <x v="0"/>
    <x v="0"/>
  </r>
  <r>
    <n v="6088400"/>
    <x v="0"/>
    <d v="2016-07-06T09:53:55"/>
    <x v="509"/>
    <x v="0"/>
    <n v="32.207299999999996"/>
    <x v="0"/>
    <x v="0"/>
    <x v="0"/>
    <x v="0"/>
  </r>
  <r>
    <n v="6088401"/>
    <x v="0"/>
    <d v="2016-07-06T09:55:47"/>
    <x v="510"/>
    <x v="0"/>
    <n v="239.45699999999999"/>
    <x v="0"/>
    <x v="0"/>
    <x v="0"/>
    <x v="0"/>
  </r>
  <r>
    <n v="6088402"/>
    <x v="0"/>
    <d v="2016-07-06T09:56:02"/>
    <x v="511"/>
    <x v="0"/>
    <n v="155.98599999999999"/>
    <x v="0"/>
    <x v="0"/>
    <x v="0"/>
    <x v="0"/>
  </r>
  <r>
    <n v="6088409"/>
    <x v="0"/>
    <d v="2016-07-06T09:56:25"/>
    <x v="512"/>
    <x v="0"/>
    <n v="162.499"/>
    <x v="0"/>
    <x v="0"/>
    <x v="0"/>
    <x v="0"/>
  </r>
  <r>
    <n v="6088411"/>
    <x v="0"/>
    <d v="2016-07-06T09:56:47"/>
    <x v="513"/>
    <x v="0"/>
    <n v="122.83799999999999"/>
    <x v="0"/>
    <x v="0"/>
    <x v="0"/>
    <x v="0"/>
  </r>
  <r>
    <n v="6088425"/>
    <x v="0"/>
    <d v="2016-07-06T09:57:16"/>
    <x v="514"/>
    <x v="1"/>
    <n v="0"/>
    <x v="0"/>
    <x v="0"/>
    <x v="0"/>
    <x v="0"/>
  </r>
  <r>
    <n v="6088426"/>
    <x v="0"/>
    <d v="2016-07-06T09:59:16"/>
    <x v="515"/>
    <x v="0"/>
    <n v="1694.92"/>
    <x v="0"/>
    <x v="0"/>
    <x v="0"/>
    <x v="0"/>
  </r>
  <r>
    <n v="6088469"/>
    <x v="0"/>
    <d v="2016-07-06T09:59:18"/>
    <x v="516"/>
    <x v="1"/>
    <n v="0"/>
    <x v="0"/>
    <x v="0"/>
    <x v="0"/>
    <x v="0"/>
  </r>
  <r>
    <n v="6088730"/>
    <x v="0"/>
    <d v="2016-07-06T10:01:18"/>
    <x v="517"/>
    <x v="0"/>
    <n v="2.6487500000000002"/>
    <x v="0"/>
    <x v="0"/>
    <x v="0"/>
    <x v="0"/>
  </r>
  <r>
    <n v="6088746"/>
    <x v="0"/>
    <d v="2016-07-06T10:23:57"/>
    <x v="518"/>
    <x v="1"/>
    <n v="0"/>
    <x v="0"/>
    <x v="0"/>
    <x v="0"/>
    <x v="0"/>
  </r>
  <r>
    <n v="6088754"/>
    <x v="0"/>
    <d v="2016-07-06T10:25:57"/>
    <x v="519"/>
    <x v="0"/>
    <n v="96.087100000000007"/>
    <x v="0"/>
    <x v="0"/>
    <x v="0"/>
    <x v="0"/>
  </r>
  <r>
    <n v="6088755"/>
    <x v="0"/>
    <d v="2016-07-06T10:26:35"/>
    <x v="520"/>
    <x v="0"/>
    <n v="1065.0899999999999"/>
    <x v="0"/>
    <x v="0"/>
    <x v="0"/>
    <x v="0"/>
  </r>
  <r>
    <n v="6088770"/>
    <x v="0"/>
    <d v="2016-07-06T10:26:38"/>
    <x v="521"/>
    <x v="1"/>
    <n v="0"/>
    <x v="0"/>
    <x v="0"/>
    <x v="0"/>
    <x v="0"/>
  </r>
  <r>
    <n v="6089005"/>
    <x v="0"/>
    <d v="2016-07-06T10:28:38"/>
    <x v="522"/>
    <x v="0"/>
    <n v="3.6642000000000001"/>
    <x v="0"/>
    <x v="0"/>
    <x v="0"/>
    <x v="0"/>
  </r>
  <r>
    <n v="6089006"/>
    <x v="0"/>
    <d v="2016-07-06T10:45:01"/>
    <x v="523"/>
    <x v="0"/>
    <n v="268.37599999999998"/>
    <x v="0"/>
    <x v="0"/>
    <x v="0"/>
    <x v="0"/>
  </r>
  <r>
    <n v="6089007"/>
    <x v="0"/>
    <d v="2016-07-06T10:45:14"/>
    <x v="524"/>
    <x v="0"/>
    <n v="266.13400000000001"/>
    <x v="0"/>
    <x v="0"/>
    <x v="0"/>
    <x v="0"/>
  </r>
  <r>
    <n v="6089009"/>
    <x v="0"/>
    <d v="2016-07-06T10:45:28"/>
    <x v="525"/>
    <x v="0"/>
    <n v="205.05799999999999"/>
    <x v="0"/>
    <x v="0"/>
    <x v="0"/>
    <x v="0"/>
  </r>
  <r>
    <n v="6089016"/>
    <x v="0"/>
    <d v="2016-07-06T10:45:45"/>
    <x v="526"/>
    <x v="0"/>
    <n v="124.50700000000001"/>
    <x v="0"/>
    <x v="0"/>
    <x v="0"/>
    <x v="0"/>
  </r>
  <r>
    <n v="6089024"/>
    <x v="0"/>
    <d v="2016-07-06T10:46:14"/>
    <x v="527"/>
    <x v="0"/>
    <n v="46.830500000000001"/>
    <x v="0"/>
    <x v="0"/>
    <x v="0"/>
    <x v="0"/>
  </r>
  <r>
    <n v="6089031"/>
    <x v="0"/>
    <d v="2016-07-06T10:47:31"/>
    <x v="528"/>
    <x v="0"/>
    <n v="93.816000000000003"/>
    <x v="0"/>
    <x v="0"/>
    <x v="0"/>
    <x v="0"/>
  </r>
  <r>
    <n v="6089033"/>
    <x v="0"/>
    <d v="2016-07-06T10:48:09"/>
    <x v="529"/>
    <x v="0"/>
    <n v="115.444"/>
    <x v="0"/>
    <x v="0"/>
    <x v="0"/>
    <x v="0"/>
  </r>
  <r>
    <n v="6089047"/>
    <x v="0"/>
    <d v="2016-07-06T10:48:41"/>
    <x v="530"/>
    <x v="1"/>
    <n v="0"/>
    <x v="0"/>
    <x v="0"/>
    <x v="0"/>
    <x v="0"/>
  </r>
  <r>
    <n v="6089289"/>
    <x v="0"/>
    <d v="2016-07-06T10:50:41"/>
    <x v="531"/>
    <x v="0"/>
    <n v="3.3411300000000002"/>
    <x v="0"/>
    <x v="0"/>
    <x v="0"/>
    <x v="0"/>
  </r>
  <r>
    <n v="6089304"/>
    <x v="0"/>
    <d v="2016-07-06T11:08:38"/>
    <x v="532"/>
    <x v="1"/>
    <n v="0"/>
    <x v="0"/>
    <x v="0"/>
    <x v="0"/>
    <x v="0"/>
  </r>
  <r>
    <n v="6089399"/>
    <x v="0"/>
    <d v="2016-07-06T11:10:38"/>
    <x v="533"/>
    <x v="0"/>
    <n v="4.01668"/>
    <x v="0"/>
    <x v="0"/>
    <x v="0"/>
    <x v="0"/>
  </r>
  <r>
    <n v="6089400"/>
    <x v="0"/>
    <d v="2016-07-06T11:25:34"/>
    <x v="534"/>
    <x v="0"/>
    <n v="603.41899999999998"/>
    <x v="0"/>
    <x v="0"/>
    <x v="0"/>
    <x v="0"/>
  </r>
  <r>
    <n v="6089401"/>
    <x v="0"/>
    <d v="2016-07-06T11:25:40"/>
    <x v="535"/>
    <x v="0"/>
    <n v="399.822"/>
    <x v="0"/>
    <x v="0"/>
    <x v="0"/>
    <x v="0"/>
  </r>
  <r>
    <n v="6089408"/>
    <x v="0"/>
    <d v="2016-07-06T11:25:49"/>
    <x v="536"/>
    <x v="0"/>
    <n v="387.18"/>
    <x v="0"/>
    <x v="0"/>
    <x v="0"/>
    <x v="0"/>
  </r>
  <r>
    <n v="6089410"/>
    <x v="0"/>
    <d v="2016-07-06T11:25:59"/>
    <x v="537"/>
    <x v="0"/>
    <n v="336.82600000000002"/>
    <x v="0"/>
    <x v="0"/>
    <x v="0"/>
    <x v="0"/>
  </r>
  <r>
    <n v="6089411"/>
    <x v="0"/>
    <d v="2016-07-06T11:26:09"/>
    <x v="538"/>
    <x v="0"/>
    <n v="442.80399999999997"/>
    <x v="0"/>
    <x v="0"/>
    <x v="0"/>
    <x v="0"/>
  </r>
  <r>
    <n v="6089412"/>
    <x v="0"/>
    <d v="2016-07-06T11:26:18"/>
    <x v="539"/>
    <x v="0"/>
    <n v="331.21699999999998"/>
    <x v="0"/>
    <x v="0"/>
    <x v="0"/>
    <x v="0"/>
  </r>
  <r>
    <n v="6089413"/>
    <x v="0"/>
    <d v="2016-07-06T11:26:28"/>
    <x v="540"/>
    <x v="0"/>
    <n v="437.21199999999999"/>
    <x v="0"/>
    <x v="0"/>
    <x v="0"/>
    <x v="0"/>
  </r>
  <r>
    <n v="6089414"/>
    <x v="0"/>
    <d v="2016-07-06T11:26:37"/>
    <x v="541"/>
    <x v="0"/>
    <n v="374.53199999999998"/>
    <x v="0"/>
    <x v="0"/>
    <x v="0"/>
    <x v="0"/>
  </r>
  <r>
    <n v="6089415"/>
    <x v="0"/>
    <d v="2016-07-06T11:26:46"/>
    <x v="542"/>
    <x v="0"/>
    <n v="374.84399999999999"/>
    <x v="0"/>
    <x v="0"/>
    <x v="0"/>
    <x v="0"/>
  </r>
  <r>
    <n v="6089422"/>
    <x v="0"/>
    <d v="2016-07-06T11:26:56"/>
    <x v="543"/>
    <x v="0"/>
    <n v="374.649"/>
    <x v="0"/>
    <x v="0"/>
    <x v="0"/>
    <x v="0"/>
  </r>
  <r>
    <n v="6089423"/>
    <x v="0"/>
    <d v="2016-07-06T11:27:05"/>
    <x v="544"/>
    <x v="0"/>
    <n v="378.39"/>
    <x v="0"/>
    <x v="0"/>
    <x v="0"/>
    <x v="0"/>
  </r>
  <r>
    <n v="6089424"/>
    <x v="0"/>
    <d v="2016-07-06T11:27:15"/>
    <x v="545"/>
    <x v="0"/>
    <n v="384.73899999999998"/>
    <x v="0"/>
    <x v="0"/>
    <x v="0"/>
    <x v="0"/>
  </r>
  <r>
    <n v="6089425"/>
    <x v="0"/>
    <d v="2016-07-06T11:27:24"/>
    <x v="546"/>
    <x v="0"/>
    <n v="376.17599999999999"/>
    <x v="0"/>
    <x v="0"/>
    <x v="0"/>
    <x v="0"/>
  </r>
  <r>
    <n v="6089426"/>
    <x v="0"/>
    <d v="2016-07-06T11:27:34"/>
    <x v="547"/>
    <x v="0"/>
    <n v="375.43"/>
    <x v="0"/>
    <x v="0"/>
    <x v="0"/>
    <x v="0"/>
  </r>
  <r>
    <n v="6089427"/>
    <x v="0"/>
    <d v="2016-07-06T11:27:43"/>
    <x v="548"/>
    <x v="0"/>
    <n v="291.35599999999999"/>
    <x v="0"/>
    <x v="0"/>
    <x v="0"/>
    <x v="0"/>
  </r>
  <r>
    <n v="6089435"/>
    <x v="0"/>
    <d v="2016-07-06T11:27:56"/>
    <x v="549"/>
    <x v="0"/>
    <n v="344.53100000000001"/>
    <x v="0"/>
    <x v="0"/>
    <x v="0"/>
    <x v="0"/>
  </r>
  <r>
    <n v="6089436"/>
    <x v="0"/>
    <d v="2016-07-06T11:28:06"/>
    <x v="550"/>
    <x v="0"/>
    <n v="309.06599999999997"/>
    <x v="0"/>
    <x v="0"/>
    <x v="0"/>
    <x v="0"/>
  </r>
  <r>
    <n v="6089437"/>
    <x v="0"/>
    <d v="2016-07-06T11:28:18"/>
    <x v="551"/>
    <x v="0"/>
    <n v="317.99299999999999"/>
    <x v="0"/>
    <x v="0"/>
    <x v="0"/>
    <x v="0"/>
  </r>
  <r>
    <n v="6089444"/>
    <x v="0"/>
    <d v="2016-07-06T11:28:29"/>
    <x v="552"/>
    <x v="0"/>
    <n v="61.413499999999999"/>
    <x v="0"/>
    <x v="0"/>
    <x v="0"/>
    <x v="0"/>
  </r>
  <r>
    <n v="6089445"/>
    <x v="0"/>
    <d v="2016-07-06T11:29:28"/>
    <x v="553"/>
    <x v="0"/>
    <n v="549.78599999999994"/>
    <x v="0"/>
    <x v="0"/>
    <x v="0"/>
    <x v="0"/>
  </r>
  <r>
    <n v="6089446"/>
    <x v="0"/>
    <d v="2016-07-06T11:29:34"/>
    <x v="554"/>
    <x v="0"/>
    <n v="420.56099999999998"/>
    <x v="0"/>
    <x v="0"/>
    <x v="0"/>
    <x v="0"/>
  </r>
  <r>
    <n v="6089447"/>
    <x v="0"/>
    <d v="2016-07-06T11:29:43"/>
    <x v="555"/>
    <x v="0"/>
    <n v="423.67899999999997"/>
    <x v="0"/>
    <x v="0"/>
    <x v="0"/>
    <x v="0"/>
  </r>
  <r>
    <n v="6089448"/>
    <x v="0"/>
    <d v="2016-07-06T11:29:51"/>
    <x v="556"/>
    <x v="0"/>
    <n v="377.55599999999998"/>
    <x v="0"/>
    <x v="0"/>
    <x v="0"/>
    <x v="0"/>
  </r>
  <r>
    <n v="6089456"/>
    <x v="0"/>
    <d v="2016-07-06T11:30:01"/>
    <x v="557"/>
    <x v="0"/>
    <n v="513.69899999999996"/>
    <x v="0"/>
    <x v="0"/>
    <x v="0"/>
    <x v="0"/>
  </r>
  <r>
    <n v="6089457"/>
    <x v="0"/>
    <d v="2016-07-06T11:30:08"/>
    <x v="558"/>
    <x v="0"/>
    <n v="426.28800000000001"/>
    <x v="0"/>
    <x v="0"/>
    <x v="0"/>
    <x v="0"/>
  </r>
  <r>
    <n v="6089458"/>
    <x v="0"/>
    <d v="2016-07-06T11:30:16"/>
    <x v="559"/>
    <x v="0"/>
    <n v="458.07400000000001"/>
    <x v="0"/>
    <x v="0"/>
    <x v="0"/>
    <x v="0"/>
  </r>
  <r>
    <n v="6089459"/>
    <x v="0"/>
    <d v="2016-07-06T11:30:24"/>
    <x v="560"/>
    <x v="0"/>
    <n v="376.01799999999997"/>
    <x v="0"/>
    <x v="0"/>
    <x v="0"/>
    <x v="0"/>
  </r>
  <r>
    <n v="6089460"/>
    <x v="0"/>
    <d v="2016-07-06T11:30:34"/>
    <x v="561"/>
    <x v="0"/>
    <n v="504.06"/>
    <x v="0"/>
    <x v="0"/>
    <x v="0"/>
    <x v="0"/>
  </r>
  <r>
    <n v="6089461"/>
    <x v="0"/>
    <d v="2016-07-06T11:30:41"/>
    <x v="562"/>
    <x v="0"/>
    <n v="499.03"/>
    <x v="0"/>
    <x v="0"/>
    <x v="0"/>
    <x v="0"/>
  </r>
  <r>
    <n v="6089462"/>
    <x v="0"/>
    <d v="2016-07-06T11:30:48"/>
    <x v="563"/>
    <x v="0"/>
    <n v="436.20499999999998"/>
    <x v="0"/>
    <x v="0"/>
    <x v="0"/>
    <x v="0"/>
  </r>
  <r>
    <n v="6089535"/>
    <x v="0"/>
    <d v="2016-07-06T11:30:57"/>
    <x v="564"/>
    <x v="1"/>
    <n v="0"/>
    <x v="0"/>
    <x v="0"/>
    <x v="0"/>
    <x v="0"/>
  </r>
  <r>
    <n v="6089692"/>
    <x v="0"/>
    <d v="2016-07-06T11:32:57"/>
    <x v="565"/>
    <x v="0"/>
    <n v="4.21957"/>
    <x v="0"/>
    <x v="0"/>
    <x v="0"/>
    <x v="0"/>
  </r>
  <r>
    <n v="6089693"/>
    <x v="0"/>
    <d v="2016-07-06T11:47:10"/>
    <x v="566"/>
    <x v="0"/>
    <n v="223.27"/>
    <x v="0"/>
    <x v="0"/>
    <x v="0"/>
    <x v="0"/>
  </r>
  <r>
    <n v="6089700"/>
    <x v="0"/>
    <d v="2016-07-06T11:47:26"/>
    <x v="567"/>
    <x v="0"/>
    <n v="92.611599999999996"/>
    <x v="0"/>
    <x v="0"/>
    <x v="0"/>
    <x v="0"/>
  </r>
  <r>
    <n v="6089702"/>
    <x v="0"/>
    <d v="2016-07-06T11:48:05"/>
    <x v="568"/>
    <x v="0"/>
    <n v="325.64499999999998"/>
    <x v="0"/>
    <x v="0"/>
    <x v="0"/>
    <x v="0"/>
  </r>
  <r>
    <n v="6089717"/>
    <x v="0"/>
    <d v="2016-07-06T11:48:16"/>
    <x v="569"/>
    <x v="0"/>
    <n v="38.450400000000002"/>
    <x v="0"/>
    <x v="0"/>
    <x v="0"/>
    <x v="0"/>
  </r>
  <r>
    <n v="6089732"/>
    <x v="0"/>
    <d v="2016-07-06T11:49:49"/>
    <x v="570"/>
    <x v="1"/>
    <n v="0"/>
    <x v="0"/>
    <x v="0"/>
    <x v="0"/>
    <x v="0"/>
  </r>
  <r>
    <n v="6089753"/>
    <x v="0"/>
    <d v="2016-07-06T11:51:49"/>
    <x v="571"/>
    <x v="0"/>
    <n v="18.170400000000001"/>
    <x v="0"/>
    <x v="0"/>
    <x v="0"/>
    <x v="0"/>
  </r>
  <r>
    <n v="6089755"/>
    <x v="0"/>
    <d v="2016-07-06T11:55:07"/>
    <x v="572"/>
    <x v="0"/>
    <n v="352.31900000000002"/>
    <x v="0"/>
    <x v="0"/>
    <x v="0"/>
    <x v="0"/>
  </r>
  <r>
    <n v="6089771"/>
    <x v="0"/>
    <d v="2016-07-06T11:55:18"/>
    <x v="573"/>
    <x v="1"/>
    <n v="0"/>
    <x v="0"/>
    <x v="0"/>
    <x v="0"/>
    <x v="0"/>
  </r>
  <r>
    <n v="6089779"/>
    <x v="0"/>
    <d v="2016-07-06T11:57:18"/>
    <x v="574"/>
    <x v="0"/>
    <n v="57.380600000000001"/>
    <x v="0"/>
    <x v="0"/>
    <x v="0"/>
    <x v="0"/>
  </r>
  <r>
    <n v="6089794"/>
    <x v="0"/>
    <d v="2016-07-06T11:58:20"/>
    <x v="575"/>
    <x v="1"/>
    <n v="0"/>
    <x v="0"/>
    <x v="0"/>
    <x v="0"/>
    <x v="0"/>
  </r>
  <r>
    <n v="6090034"/>
    <x v="0"/>
    <d v="2016-07-06T12:00:20"/>
    <x v="576"/>
    <x v="0"/>
    <n v="3.0293399999999999"/>
    <x v="0"/>
    <x v="0"/>
    <x v="0"/>
    <x v="0"/>
  </r>
  <r>
    <n v="6090035"/>
    <x v="0"/>
    <d v="2016-07-06T12:20:09"/>
    <x v="577"/>
    <x v="0"/>
    <n v="372.24700000000001"/>
    <x v="0"/>
    <x v="0"/>
    <x v="0"/>
    <x v="0"/>
  </r>
  <r>
    <n v="6090042"/>
    <x v="0"/>
    <d v="2016-07-06T12:20:19"/>
    <x v="578"/>
    <x v="0"/>
    <n v="56.451999999999998"/>
    <x v="0"/>
    <x v="0"/>
    <x v="0"/>
    <x v="0"/>
  </r>
  <r>
    <n v="6090050"/>
    <x v="0"/>
    <d v="2016-07-06T12:21:22"/>
    <x v="579"/>
    <x v="0"/>
    <n v="274.09800000000001"/>
    <x v="0"/>
    <x v="0"/>
    <x v="0"/>
    <x v="0"/>
  </r>
  <r>
    <n v="6090051"/>
    <x v="0"/>
    <d v="2016-07-06T12:21:35"/>
    <x v="580"/>
    <x v="0"/>
    <n v="350.024"/>
    <x v="0"/>
    <x v="0"/>
    <x v="0"/>
    <x v="0"/>
  </r>
  <r>
    <n v="6090064"/>
    <x v="0"/>
    <d v="2016-07-06T12:21:46"/>
    <x v="581"/>
    <x v="1"/>
    <n v="0"/>
    <x v="0"/>
    <x v="0"/>
    <x v="0"/>
    <x v="0"/>
  </r>
  <r>
    <n v="6090097"/>
    <x v="0"/>
    <d v="2016-07-06T12:23:46"/>
    <x v="582"/>
    <x v="0"/>
    <n v="10.709300000000001"/>
    <x v="0"/>
    <x v="0"/>
    <x v="0"/>
    <x v="0"/>
  </r>
  <r>
    <n v="6090141"/>
    <x v="0"/>
    <d v="2016-07-06T12:29:22"/>
    <x v="583"/>
    <x v="1"/>
    <n v="0"/>
    <x v="0"/>
    <x v="0"/>
    <x v="0"/>
    <x v="0"/>
  </r>
  <r>
    <n v="6095116"/>
    <x v="0"/>
    <d v="2016-07-06T12:31:22"/>
    <x v="584"/>
    <x v="0"/>
    <n v="0.127053"/>
    <x v="0"/>
    <x v="0"/>
    <x v="0"/>
    <x v="0"/>
  </r>
  <r>
    <n v="6095129"/>
    <x v="0"/>
    <d v="2016-07-06T20:23:37"/>
    <x v="585"/>
    <x v="1"/>
    <n v="0"/>
    <x v="0"/>
    <x v="0"/>
    <x v="0"/>
    <x v="0"/>
  </r>
  <r>
    <n v="6102124"/>
    <x v="0"/>
    <d v="2016-07-06T20:25:37"/>
    <x v="586"/>
    <x v="0"/>
    <n v="8.9752200000000004E-2"/>
    <x v="0"/>
    <x v="0"/>
    <x v="0"/>
    <x v="0"/>
  </r>
  <r>
    <n v="6102125"/>
    <x v="0"/>
    <d v="2016-07-07T07:34:07"/>
    <x v="587"/>
    <x v="0"/>
    <n v="512.601"/>
    <x v="0"/>
    <x v="0"/>
    <x v="0"/>
    <x v="0"/>
  </r>
  <r>
    <n v="6102126"/>
    <x v="0"/>
    <d v="2016-07-07T07:34:14"/>
    <x v="588"/>
    <x v="0"/>
    <n v="327.60000000000002"/>
    <x v="0"/>
    <x v="0"/>
    <x v="0"/>
    <x v="0"/>
  </r>
  <r>
    <n v="6102130"/>
    <x v="0"/>
    <d v="2016-07-07T07:34:25"/>
    <x v="589"/>
    <x v="0"/>
    <n v="304.31099999999998"/>
    <x v="0"/>
    <x v="0"/>
    <x v="0"/>
    <x v="0"/>
  </r>
  <r>
    <n v="6102134"/>
    <x v="0"/>
    <d v="2016-07-07T07:34:37"/>
    <x v="590"/>
    <x v="0"/>
    <n v="300.02499999999998"/>
    <x v="0"/>
    <x v="0"/>
    <x v="0"/>
    <x v="0"/>
  </r>
  <r>
    <n v="6102135"/>
    <x v="0"/>
    <d v="2016-07-07T07:34:49"/>
    <x v="591"/>
    <x v="0"/>
    <n v="295.3"/>
    <x v="0"/>
    <x v="0"/>
    <x v="0"/>
    <x v="0"/>
  </r>
  <r>
    <n v="6102136"/>
    <x v="0"/>
    <d v="2016-07-07T07:35:01"/>
    <x v="592"/>
    <x v="0"/>
    <n v="261.45699999999999"/>
    <x v="0"/>
    <x v="0"/>
    <x v="0"/>
    <x v="0"/>
  </r>
  <r>
    <n v="6102138"/>
    <x v="0"/>
    <d v="2016-07-07T07:35:15"/>
    <x v="593"/>
    <x v="0"/>
    <n v="153.571"/>
    <x v="0"/>
    <x v="0"/>
    <x v="0"/>
    <x v="0"/>
  </r>
  <r>
    <n v="6102145"/>
    <x v="0"/>
    <d v="2016-07-07T07:35:38"/>
    <x v="594"/>
    <x v="0"/>
    <n v="135.74700000000001"/>
    <x v="0"/>
    <x v="0"/>
    <x v="0"/>
    <x v="0"/>
  </r>
  <r>
    <n v="6102146"/>
    <x v="0"/>
    <d v="2016-07-07T07:36:05"/>
    <x v="595"/>
    <x v="0"/>
    <n v="180.39699999999999"/>
    <x v="0"/>
    <x v="0"/>
    <x v="0"/>
    <x v="0"/>
  </r>
  <r>
    <n v="6102153"/>
    <x v="0"/>
    <d v="2016-07-07T07:36:25"/>
    <x v="596"/>
    <x v="0"/>
    <n v="186.761"/>
    <x v="0"/>
    <x v="0"/>
    <x v="0"/>
    <x v="0"/>
  </r>
  <r>
    <n v="6102154"/>
    <x v="0"/>
    <d v="2016-07-07T07:36:44"/>
    <x v="597"/>
    <x v="0"/>
    <n v="182.69499999999999"/>
    <x v="0"/>
    <x v="0"/>
    <x v="0"/>
    <x v="0"/>
  </r>
  <r>
    <n v="6102155"/>
    <x v="0"/>
    <d v="2016-07-07T07:37:04"/>
    <x v="598"/>
    <x v="0"/>
    <n v="179.65899999999999"/>
    <x v="0"/>
    <x v="0"/>
    <x v="0"/>
    <x v="0"/>
  </r>
  <r>
    <n v="6102163"/>
    <x v="0"/>
    <d v="2016-07-07T07:37:24"/>
    <x v="599"/>
    <x v="0"/>
    <n v="52.084099999999999"/>
    <x v="0"/>
    <x v="0"/>
    <x v="0"/>
    <x v="0"/>
  </r>
  <r>
    <n v="6102166"/>
    <x v="0"/>
    <d v="2016-07-07T07:38:33"/>
    <x v="600"/>
    <x v="0"/>
    <n v="296.19900000000001"/>
    <x v="0"/>
    <x v="0"/>
    <x v="0"/>
    <x v="0"/>
  </r>
  <r>
    <n v="6102171"/>
    <x v="0"/>
    <d v="2016-07-07T07:38:45"/>
    <x v="601"/>
    <x v="0"/>
    <n v="280.39600000000002"/>
    <x v="0"/>
    <x v="0"/>
    <x v="0"/>
    <x v="0"/>
  </r>
  <r>
    <n v="6102172"/>
    <x v="0"/>
    <d v="2016-07-07T07:38:58"/>
    <x v="602"/>
    <x v="0"/>
    <n v="306.17500000000001"/>
    <x v="0"/>
    <x v="0"/>
    <x v="0"/>
    <x v="0"/>
  </r>
  <r>
    <n v="6102173"/>
    <x v="0"/>
    <d v="2016-07-07T07:39:10"/>
    <x v="603"/>
    <x v="0"/>
    <n v="299.97500000000002"/>
    <x v="0"/>
    <x v="0"/>
    <x v="0"/>
    <x v="0"/>
  </r>
  <r>
    <n v="6102174"/>
    <x v="0"/>
    <d v="2016-07-07T07:39:22"/>
    <x v="604"/>
    <x v="0"/>
    <n v="299.95"/>
    <x v="0"/>
    <x v="0"/>
    <x v="0"/>
    <x v="0"/>
  </r>
  <r>
    <n v="6102188"/>
    <x v="0"/>
    <d v="2016-07-07T07:39:34"/>
    <x v="605"/>
    <x v="1"/>
    <n v="0"/>
    <x v="0"/>
    <x v="0"/>
    <x v="0"/>
    <x v="0"/>
  </r>
  <r>
    <n v="6102195"/>
    <x v="0"/>
    <d v="2016-07-07T07:41:34"/>
    <x v="606"/>
    <x v="0"/>
    <n v="148.386"/>
    <x v="0"/>
    <x v="0"/>
    <x v="0"/>
    <x v="0"/>
  </r>
  <r>
    <n v="6102203"/>
    <x v="0"/>
    <d v="2016-07-07T07:41:58"/>
    <x v="607"/>
    <x v="0"/>
    <n v="56.1982"/>
    <x v="0"/>
    <x v="0"/>
    <x v="0"/>
    <x v="0"/>
  </r>
  <r>
    <n v="6102204"/>
    <x v="0"/>
    <d v="2016-07-07T07:43:02"/>
    <x v="608"/>
    <x v="0"/>
    <n v="263.601"/>
    <x v="0"/>
    <x v="0"/>
    <x v="0"/>
    <x v="0"/>
  </r>
  <r>
    <n v="6102205"/>
    <x v="0"/>
    <d v="2016-07-07T07:43:16"/>
    <x v="609"/>
    <x v="0"/>
    <n v="317.79700000000003"/>
    <x v="0"/>
    <x v="0"/>
    <x v="0"/>
    <x v="0"/>
  </r>
  <r>
    <n v="6102206"/>
    <x v="0"/>
    <d v="2016-07-07T07:43:27"/>
    <x v="610"/>
    <x v="0"/>
    <n v="344.63"/>
    <x v="0"/>
    <x v="0"/>
    <x v="0"/>
    <x v="0"/>
  </r>
  <r>
    <n v="6102207"/>
    <x v="0"/>
    <d v="2016-07-07T07:43:37"/>
    <x v="611"/>
    <x v="0"/>
    <n v="303.56700000000001"/>
    <x v="0"/>
    <x v="0"/>
    <x v="0"/>
    <x v="0"/>
  </r>
  <r>
    <n v="6102214"/>
    <x v="0"/>
    <d v="2016-07-07T07:43:49"/>
    <x v="612"/>
    <x v="0"/>
    <n v="302.01299999999998"/>
    <x v="0"/>
    <x v="0"/>
    <x v="0"/>
    <x v="0"/>
  </r>
  <r>
    <n v="6102215"/>
    <x v="0"/>
    <d v="2016-07-07T07:44:01"/>
    <x v="613"/>
    <x v="0"/>
    <n v="296.44299999999998"/>
    <x v="0"/>
    <x v="0"/>
    <x v="0"/>
    <x v="0"/>
  </r>
  <r>
    <n v="6102216"/>
    <x v="0"/>
    <d v="2016-07-07T07:44:13"/>
    <x v="614"/>
    <x v="0"/>
    <n v="300"/>
    <x v="0"/>
    <x v="0"/>
    <x v="0"/>
    <x v="0"/>
  </r>
  <r>
    <n v="6102217"/>
    <x v="0"/>
    <d v="2016-07-07T07:44:25"/>
    <x v="615"/>
    <x v="0"/>
    <n v="306.90499999999997"/>
    <x v="0"/>
    <x v="0"/>
    <x v="0"/>
    <x v="0"/>
  </r>
  <r>
    <n v="6102218"/>
    <x v="0"/>
    <d v="2016-07-07T07:44:37"/>
    <x v="616"/>
    <x v="0"/>
    <n v="300.32499999999999"/>
    <x v="0"/>
    <x v="0"/>
    <x v="0"/>
    <x v="0"/>
  </r>
  <r>
    <n v="6102226"/>
    <x v="0"/>
    <d v="2016-07-07T07:44:49"/>
    <x v="617"/>
    <x v="0"/>
    <n v="276.60399999999998"/>
    <x v="0"/>
    <x v="0"/>
    <x v="0"/>
    <x v="0"/>
  </r>
  <r>
    <n v="6102227"/>
    <x v="0"/>
    <d v="2016-07-07T07:45:02"/>
    <x v="618"/>
    <x v="0"/>
    <n v="320.399"/>
    <x v="0"/>
    <x v="0"/>
    <x v="0"/>
    <x v="0"/>
  </r>
  <r>
    <n v="6102240"/>
    <x v="0"/>
    <d v="2016-07-07T07:45:13"/>
    <x v="619"/>
    <x v="1"/>
    <n v="0"/>
    <x v="0"/>
    <x v="0"/>
    <x v="0"/>
    <x v="0"/>
  </r>
  <r>
    <n v="6102577"/>
    <x v="0"/>
    <d v="1970-01-01T01:00:00"/>
    <x v="620"/>
    <x v="0"/>
    <n v="2.4525299999999998E-6"/>
    <x v="0"/>
    <x v="0"/>
    <x v="0"/>
    <x v="0"/>
  </r>
  <r>
    <n v="6102584"/>
    <x v="0"/>
    <d v="2016-07-07T08:22:32"/>
    <x v="621"/>
    <x v="0"/>
    <n v="345.68900000000002"/>
    <x v="0"/>
    <x v="0"/>
    <x v="0"/>
    <x v="0"/>
  </r>
  <r>
    <n v="6102585"/>
    <x v="0"/>
    <d v="2016-07-07T08:22:43"/>
    <x v="622"/>
    <x v="0"/>
    <n v="339.68700000000001"/>
    <x v="0"/>
    <x v="0"/>
    <x v="0"/>
    <x v="0"/>
  </r>
  <r>
    <n v="6102598"/>
    <x v="0"/>
    <d v="2016-07-07T08:22:53"/>
    <x v="623"/>
    <x v="1"/>
    <n v="0"/>
    <x v="0"/>
    <x v="0"/>
    <x v="0"/>
    <x v="0"/>
  </r>
  <r>
    <n v="6109606"/>
    <x v="0"/>
    <d v="2016-07-07T08:24:53"/>
    <x v="624"/>
    <x v="0"/>
    <n v="8.9251200000000003E-2"/>
    <x v="0"/>
    <x v="0"/>
    <x v="0"/>
    <x v="0"/>
  </r>
  <r>
    <n v="6109616"/>
    <x v="0"/>
    <d v="2016-07-07T19:37:09"/>
    <x v="625"/>
    <x v="1"/>
    <n v="0"/>
    <x v="0"/>
    <x v="0"/>
    <x v="0"/>
    <x v="0"/>
  </r>
  <r>
    <n v="6109623"/>
    <x v="0"/>
    <d v="2016-07-07T19:39:09"/>
    <x v="626"/>
    <x v="0"/>
    <n v="161.17500000000001"/>
    <x v="0"/>
    <x v="0"/>
    <x v="0"/>
    <x v="0"/>
  </r>
  <r>
    <n v="6109637"/>
    <x v="0"/>
    <d v="2016-07-07T19:39:31"/>
    <x v="627"/>
    <x v="1"/>
    <n v="0"/>
    <x v="0"/>
    <x v="0"/>
    <x v="0"/>
    <x v="0"/>
  </r>
  <r>
    <n v="6109638"/>
    <x v="0"/>
    <d v="2016-07-07T19:41:31"/>
    <x v="628"/>
    <x v="0"/>
    <n v="282.90800000000002"/>
    <x v="0"/>
    <x v="0"/>
    <x v="0"/>
    <x v="0"/>
  </r>
  <r>
    <n v="6109652"/>
    <x v="0"/>
    <d v="2016-07-07T19:41:44"/>
    <x v="629"/>
    <x v="1"/>
    <n v="0"/>
    <x v="0"/>
    <x v="0"/>
    <x v="0"/>
    <x v="0"/>
  </r>
  <r>
    <n v="6109659"/>
    <x v="0"/>
    <d v="2016-07-07T19:43:44"/>
    <x v="630"/>
    <x v="0"/>
    <n v="78.619799999999998"/>
    <x v="0"/>
    <x v="0"/>
    <x v="0"/>
    <x v="0"/>
  </r>
  <r>
    <n v="6109673"/>
    <x v="0"/>
    <d v="2016-07-07T19:44:30"/>
    <x v="631"/>
    <x v="1"/>
    <n v="0"/>
    <x v="0"/>
    <x v="0"/>
    <x v="0"/>
    <x v="0"/>
  </r>
  <r>
    <n v="6112024"/>
    <x v="0"/>
    <d v="2016-07-07T19:46:30"/>
    <x v="632"/>
    <x v="0"/>
    <n v="0.26168799999999998"/>
    <x v="0"/>
    <x v="0"/>
    <x v="0"/>
    <x v="0"/>
  </r>
  <r>
    <n v="6112038"/>
    <x v="0"/>
    <d v="2016-07-07T23:35:47"/>
    <x v="633"/>
    <x v="1"/>
    <n v="0"/>
    <x v="0"/>
    <x v="0"/>
    <x v="0"/>
    <x v="0"/>
  </r>
  <r>
    <n v="6116801"/>
    <x v="0"/>
    <d v="2016-07-07T23:37:47"/>
    <x v="634"/>
    <x v="0"/>
    <n v="0.128329"/>
    <x v="0"/>
    <x v="0"/>
    <x v="0"/>
    <x v="0"/>
  </r>
  <r>
    <n v="6116802"/>
    <x v="0"/>
    <d v="2016-07-08T07:25:20"/>
    <x v="635"/>
    <x v="0"/>
    <n v="381.96300000000002"/>
    <x v="0"/>
    <x v="0"/>
    <x v="0"/>
    <x v="0"/>
  </r>
  <r>
    <n v="6116803"/>
    <x v="0"/>
    <d v="2016-07-08T07:25:29"/>
    <x v="636"/>
    <x v="0"/>
    <n v="291.87599999999998"/>
    <x v="0"/>
    <x v="0"/>
    <x v="0"/>
    <x v="0"/>
  </r>
  <r>
    <n v="6116810"/>
    <x v="0"/>
    <d v="2016-07-08T07:25:41"/>
    <x v="637"/>
    <x v="0"/>
    <n v="246.59200000000001"/>
    <x v="0"/>
    <x v="0"/>
    <x v="0"/>
    <x v="0"/>
  </r>
  <r>
    <n v="6116817"/>
    <x v="0"/>
    <d v="2016-07-08T07:25:56"/>
    <x v="638"/>
    <x v="0"/>
    <n v="57.790500000000002"/>
    <x v="0"/>
    <x v="0"/>
    <x v="0"/>
    <x v="0"/>
  </r>
  <r>
    <n v="6116819"/>
    <x v="0"/>
    <d v="2016-07-08T07:26:58"/>
    <x v="639"/>
    <x v="0"/>
    <n v="123.592"/>
    <x v="0"/>
    <x v="0"/>
    <x v="0"/>
    <x v="0"/>
  </r>
  <r>
    <n v="6116827"/>
    <x v="0"/>
    <d v="2016-07-08T07:27:27"/>
    <x v="640"/>
    <x v="0"/>
    <n v="49.325899999999997"/>
    <x v="0"/>
    <x v="0"/>
    <x v="0"/>
    <x v="0"/>
  </r>
  <r>
    <n v="6116828"/>
    <x v="0"/>
    <d v="2016-07-08T07:28:40"/>
    <x v="641"/>
    <x v="0"/>
    <n v="258.12"/>
    <x v="0"/>
    <x v="0"/>
    <x v="0"/>
    <x v="0"/>
  </r>
  <r>
    <n v="6116844"/>
    <x v="0"/>
    <d v="2016-07-08T07:28:54"/>
    <x v="642"/>
    <x v="1"/>
    <n v="0"/>
    <x v="0"/>
    <x v="0"/>
    <x v="0"/>
    <x v="0"/>
  </r>
  <r>
    <n v="6117338"/>
    <x v="0"/>
    <d v="2016-07-08T07:30:54"/>
    <x v="643"/>
    <x v="0"/>
    <n v="1.4363600000000001"/>
    <x v="0"/>
    <x v="0"/>
    <x v="0"/>
    <x v="0"/>
  </r>
  <r>
    <n v="6117339"/>
    <x v="0"/>
    <d v="2016-07-08T08:12:41"/>
    <x v="644"/>
    <x v="0"/>
    <n v="231.28800000000001"/>
    <x v="0"/>
    <x v="0"/>
    <x v="0"/>
    <x v="0"/>
  </r>
  <r>
    <n v="6117353"/>
    <x v="0"/>
    <d v="2016-07-08T08:12:56"/>
    <x v="645"/>
    <x v="1"/>
    <n v="0"/>
    <x v="0"/>
    <x v="0"/>
    <x v="0"/>
    <x v="0"/>
  </r>
  <r>
    <n v="6125048"/>
    <x v="0"/>
    <d v="2016-07-08T08:14:56"/>
    <x v="646"/>
    <x v="0"/>
    <n v="7.9620200000000002E-2"/>
    <x v="0"/>
    <x v="0"/>
    <x v="0"/>
    <x v="0"/>
  </r>
  <r>
    <n v="6125062"/>
    <x v="0"/>
    <d v="2016-07-08T20:48:31"/>
    <x v="647"/>
    <x v="1"/>
    <n v="0"/>
    <x v="0"/>
    <x v="0"/>
    <x v="0"/>
    <x v="0"/>
  </r>
  <r>
    <n v="6125745"/>
    <x v="0"/>
    <d v="2016-07-08T20:50:31"/>
    <x v="648"/>
    <x v="0"/>
    <n v="0.85221999999999998"/>
    <x v="0"/>
    <x v="0"/>
    <x v="0"/>
    <x v="0"/>
  </r>
  <r>
    <n v="6125857"/>
    <x v="0"/>
    <d v="2016-07-08T22:00:55"/>
    <x v="649"/>
    <x v="1"/>
    <n v="0"/>
    <x v="0"/>
    <x v="0"/>
    <x v="0"/>
    <x v="0"/>
  </r>
  <r>
    <n v="6126222"/>
    <x v="0"/>
    <d v="2016-07-08T22:02:55"/>
    <x v="650"/>
    <x v="0"/>
    <n v="1.6049"/>
    <x v="0"/>
    <x v="0"/>
    <x v="0"/>
    <x v="0"/>
  </r>
  <r>
    <n v="6126223"/>
    <x v="0"/>
    <d v="2016-07-08T22:40:18"/>
    <x v="651"/>
    <x v="0"/>
    <n v="450.90199999999999"/>
    <x v="0"/>
    <x v="0"/>
    <x v="0"/>
    <x v="0"/>
  </r>
  <r>
    <n v="6126224"/>
    <x v="0"/>
    <d v="2016-07-08T22:40:26"/>
    <x v="652"/>
    <x v="0"/>
    <n v="373.87099999999998"/>
    <x v="0"/>
    <x v="0"/>
    <x v="0"/>
    <x v="0"/>
  </r>
  <r>
    <n v="6126226"/>
    <x v="0"/>
    <d v="2016-07-08T22:40:36"/>
    <x v="653"/>
    <x v="0"/>
    <n v="351.15100000000001"/>
    <x v="0"/>
    <x v="0"/>
    <x v="0"/>
    <x v="0"/>
  </r>
  <r>
    <n v="6126232"/>
    <x v="0"/>
    <d v="2016-07-08T22:40:46"/>
    <x v="654"/>
    <x v="0"/>
    <n v="355.59100000000001"/>
    <x v="0"/>
    <x v="0"/>
    <x v="0"/>
    <x v="0"/>
  </r>
  <r>
    <n v="6126233"/>
    <x v="0"/>
    <d v="2016-07-08T22:40:56"/>
    <x v="655"/>
    <x v="0"/>
    <n v="357.32"/>
    <x v="0"/>
    <x v="0"/>
    <x v="0"/>
    <x v="0"/>
  </r>
  <r>
    <n v="6126234"/>
    <x v="0"/>
    <d v="2016-07-08T22:41:06"/>
    <x v="656"/>
    <x v="0"/>
    <n v="339.65499999999997"/>
    <x v="0"/>
    <x v="0"/>
    <x v="0"/>
    <x v="0"/>
  </r>
  <r>
    <n v="6126242"/>
    <x v="0"/>
    <d v="2016-07-08T22:41:17"/>
    <x v="657"/>
    <x v="0"/>
    <n v="58.567999999999998"/>
    <x v="0"/>
    <x v="0"/>
    <x v="0"/>
    <x v="0"/>
  </r>
  <r>
    <n v="6126243"/>
    <x v="0"/>
    <d v="2016-07-08T22:42:18"/>
    <x v="658"/>
    <x v="0"/>
    <n v="427.09699999999998"/>
    <x v="0"/>
    <x v="0"/>
    <x v="0"/>
    <x v="0"/>
  </r>
  <r>
    <n v="6126244"/>
    <x v="0"/>
    <d v="2016-07-08T22:42:27"/>
    <x v="659"/>
    <x v="0"/>
    <n v="313.589"/>
    <x v="0"/>
    <x v="0"/>
    <x v="0"/>
    <x v="0"/>
  </r>
  <r>
    <n v="6126245"/>
    <x v="0"/>
    <d v="2016-07-08T22:42:38"/>
    <x v="660"/>
    <x v="0"/>
    <n v="384.73899999999998"/>
    <x v="0"/>
    <x v="0"/>
    <x v="0"/>
    <x v="0"/>
  </r>
  <r>
    <n v="6126252"/>
    <x v="0"/>
    <d v="2016-07-08T22:42:48"/>
    <x v="661"/>
    <x v="0"/>
    <n v="374.065"/>
    <x v="0"/>
    <x v="0"/>
    <x v="0"/>
    <x v="0"/>
  </r>
  <r>
    <n v="6126259"/>
    <x v="0"/>
    <d v="2016-07-08T22:42:57"/>
    <x v="662"/>
    <x v="0"/>
    <n v="58.930399999999999"/>
    <x v="0"/>
    <x v="0"/>
    <x v="0"/>
    <x v="0"/>
  </r>
  <r>
    <n v="6126260"/>
    <x v="0"/>
    <d v="2016-07-08T22:43:58"/>
    <x v="663"/>
    <x v="0"/>
    <n v="469.79"/>
    <x v="0"/>
    <x v="0"/>
    <x v="0"/>
    <x v="0"/>
  </r>
  <r>
    <n v="6126261"/>
    <x v="0"/>
    <d v="2016-07-08T22:44:06"/>
    <x v="664"/>
    <x v="0"/>
    <n v="327.72"/>
    <x v="0"/>
    <x v="0"/>
    <x v="0"/>
    <x v="0"/>
  </r>
  <r>
    <n v="6126262"/>
    <x v="0"/>
    <d v="2016-07-08T22:44:17"/>
    <x v="665"/>
    <x v="0"/>
    <n v="360.072"/>
    <x v="0"/>
    <x v="0"/>
    <x v="0"/>
    <x v="0"/>
  </r>
  <r>
    <n v="6126263"/>
    <x v="0"/>
    <d v="2016-07-08T22:44:27"/>
    <x v="666"/>
    <x v="0"/>
    <n v="424.87900000000002"/>
    <x v="0"/>
    <x v="0"/>
    <x v="0"/>
    <x v="0"/>
  </r>
  <r>
    <n v="6126264"/>
    <x v="0"/>
    <d v="2016-07-08T22:44:36"/>
    <x v="667"/>
    <x v="0"/>
    <n v="366.86"/>
    <x v="0"/>
    <x v="0"/>
    <x v="0"/>
    <x v="0"/>
  </r>
  <r>
    <n v="6126272"/>
    <x v="0"/>
    <d v="2016-07-08T22:44:45"/>
    <x v="668"/>
    <x v="0"/>
    <n v="365.37099999999998"/>
    <x v="0"/>
    <x v="0"/>
    <x v="0"/>
    <x v="0"/>
  </r>
  <r>
    <n v="6126279"/>
    <x v="0"/>
    <d v="2016-07-08T22:44:55"/>
    <x v="669"/>
    <x v="1"/>
    <n v="0"/>
    <x v="0"/>
    <x v="0"/>
    <x v="0"/>
    <x v="0"/>
  </r>
  <r>
    <n v="6132500"/>
    <x v="0"/>
    <d v="2016-07-08T22:46:55"/>
    <x v="670"/>
    <x v="0"/>
    <n v="9.8947099999999996E-2"/>
    <x v="0"/>
    <x v="0"/>
    <x v="0"/>
    <x v="0"/>
  </r>
  <r>
    <n v="6132510"/>
    <x v="0"/>
    <d v="2016-07-09T08:53:18"/>
    <x v="671"/>
    <x v="0"/>
    <n v="47.928400000000003"/>
    <x v="0"/>
    <x v="0"/>
    <x v="0"/>
    <x v="0"/>
  </r>
  <r>
    <n v="6132525"/>
    <x v="0"/>
    <d v="2016-07-09T08:54:33"/>
    <x v="672"/>
    <x v="1"/>
    <n v="0"/>
    <x v="0"/>
    <x v="0"/>
    <x v="0"/>
    <x v="0"/>
  </r>
  <r>
    <n v="6132538"/>
    <x v="0"/>
    <d v="2016-07-09T08:56:33"/>
    <x v="673"/>
    <x v="0"/>
    <n v="39.107900000000001"/>
    <x v="0"/>
    <x v="0"/>
    <x v="0"/>
    <x v="0"/>
  </r>
  <r>
    <n v="6132552"/>
    <x v="0"/>
    <d v="2016-07-09T08:58:05"/>
    <x v="674"/>
    <x v="1"/>
    <n v="0"/>
    <x v="0"/>
    <x v="0"/>
    <x v="0"/>
    <x v="0"/>
  </r>
  <r>
    <n v="6133030"/>
    <x v="0"/>
    <d v="2016-07-09T09:00:05"/>
    <x v="675"/>
    <x v="0"/>
    <n v="1.5329299999999999"/>
    <x v="0"/>
    <x v="0"/>
    <x v="0"/>
    <x v="0"/>
  </r>
  <r>
    <n v="6133043"/>
    <x v="0"/>
    <d v="2016-07-09T09:39:14"/>
    <x v="676"/>
    <x v="1"/>
    <n v="0"/>
    <x v="0"/>
    <x v="0"/>
    <x v="0"/>
    <x v="0"/>
  </r>
  <r>
    <n v="6134918"/>
    <x v="0"/>
    <d v="2016-07-09T09:41:14"/>
    <x v="677"/>
    <x v="0"/>
    <n v="0.334592"/>
    <x v="0"/>
    <x v="0"/>
    <x v="0"/>
    <x v="0"/>
  </r>
  <r>
    <n v="6134937"/>
    <x v="0"/>
    <d v="2016-07-09T12:40:33"/>
    <x v="678"/>
    <x v="1"/>
    <n v="0"/>
    <x v="0"/>
    <x v="0"/>
    <x v="0"/>
    <x v="0"/>
  </r>
  <r>
    <n v="6134990"/>
    <x v="0"/>
    <d v="2016-07-09T12:42:33"/>
    <x v="679"/>
    <x v="0"/>
    <n v="9.6692300000000007"/>
    <x v="0"/>
    <x v="0"/>
    <x v="0"/>
    <x v="0"/>
  </r>
  <r>
    <n v="6134997"/>
    <x v="0"/>
    <d v="2016-07-09T12:48:46"/>
    <x v="680"/>
    <x v="0"/>
    <n v="200.87"/>
    <x v="0"/>
    <x v="0"/>
    <x v="0"/>
    <x v="0"/>
  </r>
  <r>
    <n v="6135015"/>
    <x v="0"/>
    <d v="2016-07-09T12:49:04"/>
    <x v="681"/>
    <x v="1"/>
    <n v="0"/>
    <x v="0"/>
    <x v="0"/>
    <x v="0"/>
    <x v="0"/>
  </r>
  <r>
    <n v="6135035"/>
    <x v="0"/>
    <d v="2016-07-09T12:51:04"/>
    <x v="682"/>
    <x v="0"/>
    <n v="25.123000000000001"/>
    <x v="0"/>
    <x v="0"/>
    <x v="0"/>
    <x v="0"/>
  </r>
  <r>
    <n v="6135052"/>
    <x v="0"/>
    <d v="2016-07-09T12:53:27"/>
    <x v="683"/>
    <x v="0"/>
    <n v="34.413499999999999"/>
    <x v="0"/>
    <x v="0"/>
    <x v="0"/>
    <x v="0"/>
  </r>
  <r>
    <n v="6135053"/>
    <x v="0"/>
    <d v="2016-07-09T12:55:11"/>
    <x v="684"/>
    <x v="0"/>
    <n v="221.702"/>
    <x v="0"/>
    <x v="0"/>
    <x v="0"/>
    <x v="0"/>
  </r>
  <r>
    <n v="6135055"/>
    <x v="0"/>
    <d v="2016-07-09T12:55:28"/>
    <x v="685"/>
    <x v="0"/>
    <n v="179.86500000000001"/>
    <x v="0"/>
    <x v="0"/>
    <x v="0"/>
    <x v="0"/>
  </r>
  <r>
    <n v="6135074"/>
    <x v="0"/>
    <d v="2016-07-09T12:55:48"/>
    <x v="686"/>
    <x v="1"/>
    <n v="0"/>
    <x v="0"/>
    <x v="0"/>
    <x v="0"/>
    <x v="0"/>
  </r>
  <r>
    <n v="6135320"/>
    <x v="0"/>
    <d v="2016-07-09T12:57:48"/>
    <x v="687"/>
    <x v="0"/>
    <n v="3.6380699999999999"/>
    <x v="0"/>
    <x v="0"/>
    <x v="0"/>
    <x v="0"/>
  </r>
  <r>
    <n v="6135337"/>
    <x v="0"/>
    <d v="2016-07-09T13:14:17"/>
    <x v="688"/>
    <x v="1"/>
    <n v="0"/>
    <x v="0"/>
    <x v="0"/>
    <x v="0"/>
    <x v="0"/>
  </r>
  <r>
    <n v="6135597"/>
    <x v="0"/>
    <d v="2016-07-09T13:16:17"/>
    <x v="689"/>
    <x v="0"/>
    <n v="3.4849700000000001"/>
    <x v="0"/>
    <x v="0"/>
    <x v="0"/>
    <x v="0"/>
  </r>
  <r>
    <n v="6135613"/>
    <x v="0"/>
    <d v="2016-07-09T13:33:30"/>
    <x v="690"/>
    <x v="1"/>
    <n v="0"/>
    <x v="0"/>
    <x v="0"/>
    <x v="0"/>
    <x v="0"/>
  </r>
  <r>
    <n v="6135777"/>
    <x v="0"/>
    <d v="2016-07-09T13:35:30"/>
    <x v="691"/>
    <x v="0"/>
    <n v="2.5458099999999999"/>
    <x v="0"/>
    <x v="0"/>
    <x v="0"/>
    <x v="0"/>
  </r>
  <r>
    <n v="6135779"/>
    <x v="0"/>
    <d v="2016-07-09T13:59:04"/>
    <x v="692"/>
    <x v="0"/>
    <n v="87.869200000000006"/>
    <x v="0"/>
    <x v="0"/>
    <x v="0"/>
    <x v="0"/>
  </r>
  <r>
    <n v="6135824"/>
    <x v="0"/>
    <d v="2016-07-09T13:59:45"/>
    <x v="693"/>
    <x v="1"/>
    <n v="0"/>
    <x v="0"/>
    <x v="0"/>
    <x v="0"/>
    <x v="0"/>
  </r>
  <r>
    <n v="6135925"/>
    <x v="0"/>
    <d v="2016-07-09T14:01:45"/>
    <x v="694"/>
    <x v="0"/>
    <n v="46.126600000000003"/>
    <x v="0"/>
    <x v="0"/>
    <x v="0"/>
    <x v="0"/>
  </r>
  <r>
    <n v="6135933"/>
    <x v="0"/>
    <d v="2016-07-09T14:03:03"/>
    <x v="695"/>
    <x v="0"/>
    <n v="51.900100000000002"/>
    <x v="0"/>
    <x v="0"/>
    <x v="0"/>
    <x v="0"/>
  </r>
  <r>
    <n v="6135934"/>
    <x v="0"/>
    <d v="2016-07-09T14:04:13"/>
    <x v="696"/>
    <x v="0"/>
    <n v="166.46600000000001"/>
    <x v="0"/>
    <x v="0"/>
    <x v="0"/>
    <x v="0"/>
  </r>
  <r>
    <n v="6135948"/>
    <x v="0"/>
    <d v="2016-07-09T14:04:34"/>
    <x v="697"/>
    <x v="1"/>
    <n v="0"/>
    <x v="0"/>
    <x v="0"/>
    <x v="0"/>
    <x v="0"/>
  </r>
  <r>
    <n v="6139421"/>
    <x v="0"/>
    <d v="2016-07-09T14:06:34"/>
    <x v="698"/>
    <x v="0"/>
    <n v="0.18291199999999999"/>
    <x v="0"/>
    <x v="0"/>
    <x v="0"/>
    <x v="0"/>
  </r>
  <r>
    <n v="6139436"/>
    <x v="0"/>
    <d v="2016-07-09T19:34:36"/>
    <x v="699"/>
    <x v="1"/>
    <n v="0"/>
    <x v="0"/>
    <x v="0"/>
    <x v="0"/>
    <x v="0"/>
  </r>
  <r>
    <n v="6139578"/>
    <x v="0"/>
    <d v="2016-07-09T19:36:36"/>
    <x v="700"/>
    <x v="0"/>
    <n v="2.7734800000000002"/>
    <x v="0"/>
    <x v="0"/>
    <x v="0"/>
    <x v="0"/>
  </r>
  <r>
    <n v="6139579"/>
    <x v="0"/>
    <d v="2016-07-09T19:58:14"/>
    <x v="701"/>
    <x v="0"/>
    <n v="132.24100000000001"/>
    <x v="0"/>
    <x v="0"/>
    <x v="0"/>
    <x v="0"/>
  </r>
  <r>
    <n v="6139594"/>
    <x v="0"/>
    <d v="2016-07-09T19:58:41"/>
    <x v="702"/>
    <x v="1"/>
    <n v="0"/>
    <x v="0"/>
    <x v="0"/>
    <x v="0"/>
    <x v="0"/>
  </r>
  <r>
    <n v="6140083"/>
    <x v="0"/>
    <d v="2016-07-09T20:00:41"/>
    <x v="703"/>
    <x v="0"/>
    <n v="1.52214"/>
    <x v="0"/>
    <x v="0"/>
    <x v="0"/>
    <x v="0"/>
  </r>
  <r>
    <n v="6140097"/>
    <x v="0"/>
    <d v="2016-07-09T20:40:06"/>
    <x v="704"/>
    <x v="1"/>
    <n v="0"/>
    <x v="0"/>
    <x v="0"/>
    <x v="0"/>
    <x v="0"/>
  </r>
  <r>
    <n v="6148137"/>
    <x v="0"/>
    <d v="2016-07-09T20:42:06"/>
    <x v="705"/>
    <x v="0"/>
    <n v="7.5486499999999998E-2"/>
    <x v="0"/>
    <x v="0"/>
    <x v="0"/>
    <x v="0"/>
  </r>
  <r>
    <n v="6148138"/>
    <x v="0"/>
    <d v="2016-07-10T09:56:57"/>
    <x v="706"/>
    <x v="0"/>
    <n v="300.67700000000002"/>
    <x v="0"/>
    <x v="0"/>
    <x v="0"/>
    <x v="0"/>
  </r>
  <r>
    <n v="6148146"/>
    <x v="0"/>
    <d v="2016-07-10T09:57:09"/>
    <x v="707"/>
    <x v="0"/>
    <n v="72.216700000000003"/>
    <x v="0"/>
    <x v="0"/>
    <x v="0"/>
    <x v="0"/>
  </r>
  <r>
    <n v="6148147"/>
    <x v="0"/>
    <d v="2016-07-10T09:57:59"/>
    <x v="708"/>
    <x v="0"/>
    <n v="225.38"/>
    <x v="0"/>
    <x v="0"/>
    <x v="0"/>
    <x v="0"/>
  </r>
  <r>
    <n v="6148160"/>
    <x v="0"/>
    <d v="2016-07-10T09:58:15"/>
    <x v="709"/>
    <x v="1"/>
    <n v="0"/>
    <x v="0"/>
    <x v="0"/>
    <x v="0"/>
    <x v="0"/>
  </r>
  <r>
    <n v="6148690"/>
    <x v="0"/>
    <d v="2016-07-10T10:00:15"/>
    <x v="710"/>
    <x v="0"/>
    <n v="1.31395"/>
    <x v="0"/>
    <x v="0"/>
    <x v="0"/>
    <x v="0"/>
  </r>
  <r>
    <n v="6148705"/>
    <x v="0"/>
    <d v="2016-07-10T10:45:55"/>
    <x v="711"/>
    <x v="1"/>
    <n v="0"/>
    <x v="0"/>
    <x v="0"/>
    <x v="0"/>
    <x v="0"/>
  </r>
  <r>
    <n v="6150045"/>
    <x v="0"/>
    <d v="2016-07-10T10:47:55"/>
    <x v="712"/>
    <x v="0"/>
    <n v="0.46987299999999999"/>
    <x v="0"/>
    <x v="0"/>
    <x v="0"/>
    <x v="0"/>
  </r>
  <r>
    <n v="6150046"/>
    <x v="0"/>
    <d v="2016-07-10T12:55:36"/>
    <x v="713"/>
    <x v="0"/>
    <n v="326.58999999999997"/>
    <x v="0"/>
    <x v="0"/>
    <x v="0"/>
    <x v="0"/>
  </r>
  <r>
    <n v="6150047"/>
    <x v="0"/>
    <d v="2016-07-10T12:55:47"/>
    <x v="714"/>
    <x v="0"/>
    <n v="389.82100000000003"/>
    <x v="0"/>
    <x v="0"/>
    <x v="0"/>
    <x v="0"/>
  </r>
  <r>
    <n v="6150049"/>
    <x v="0"/>
    <d v="2016-07-10T12:55:57"/>
    <x v="715"/>
    <x v="0"/>
    <n v="281.66800000000001"/>
    <x v="0"/>
    <x v="0"/>
    <x v="0"/>
    <x v="0"/>
  </r>
  <r>
    <n v="6150056"/>
    <x v="0"/>
    <d v="2016-07-10T12:56:09"/>
    <x v="716"/>
    <x v="0"/>
    <n v="225.05600000000001"/>
    <x v="0"/>
    <x v="0"/>
    <x v="0"/>
    <x v="0"/>
  </r>
  <r>
    <n v="6150067"/>
    <x v="0"/>
    <d v="2016-07-10T12:56:25"/>
    <x v="717"/>
    <x v="0"/>
    <n v="39.690399999999997"/>
    <x v="0"/>
    <x v="0"/>
    <x v="0"/>
    <x v="0"/>
  </r>
  <r>
    <n v="6150069"/>
    <x v="0"/>
    <d v="2016-07-10T12:57:56"/>
    <x v="718"/>
    <x v="0"/>
    <n v="271.35000000000002"/>
    <x v="0"/>
    <x v="0"/>
    <x v="0"/>
    <x v="0"/>
  </r>
  <r>
    <n v="6150076"/>
    <x v="0"/>
    <d v="2016-07-10T12:58:09"/>
    <x v="719"/>
    <x v="0"/>
    <n v="226.358"/>
    <x v="0"/>
    <x v="0"/>
    <x v="0"/>
    <x v="0"/>
  </r>
  <r>
    <n v="6150089"/>
    <x v="0"/>
    <d v="2016-07-10T12:58:25"/>
    <x v="720"/>
    <x v="0"/>
    <n v="33.027500000000003"/>
    <x v="0"/>
    <x v="0"/>
    <x v="0"/>
    <x v="0"/>
  </r>
  <r>
    <n v="6150090"/>
    <x v="0"/>
    <d v="2016-07-10T13:00:14"/>
    <x v="721"/>
    <x v="0"/>
    <n v="300.07499999999999"/>
    <x v="0"/>
    <x v="0"/>
    <x v="0"/>
    <x v="0"/>
  </r>
  <r>
    <n v="6150129"/>
    <x v="0"/>
    <d v="2016-07-10T13:00:26"/>
    <x v="722"/>
    <x v="0"/>
    <n v="59.929099999999998"/>
    <x v="0"/>
    <x v="0"/>
    <x v="0"/>
    <x v="0"/>
  </r>
  <r>
    <n v="6150137"/>
    <x v="0"/>
    <d v="2016-07-10T13:01:26"/>
    <x v="723"/>
    <x v="0"/>
    <n v="262.65899999999999"/>
    <x v="0"/>
    <x v="0"/>
    <x v="0"/>
    <x v="0"/>
  </r>
  <r>
    <n v="6150139"/>
    <x v="0"/>
    <d v="2016-07-10T13:01:40"/>
    <x v="724"/>
    <x v="0"/>
    <n v="162.60900000000001"/>
    <x v="0"/>
    <x v="0"/>
    <x v="0"/>
    <x v="0"/>
  </r>
  <r>
    <n v="6150158"/>
    <x v="0"/>
    <d v="2016-07-10T13:02:02"/>
    <x v="725"/>
    <x v="0"/>
    <n v="299.15199999999999"/>
    <x v="0"/>
    <x v="0"/>
    <x v="0"/>
    <x v="0"/>
  </r>
  <r>
    <n v="6150171"/>
    <x v="0"/>
    <d v="2016-07-10T13:02:14"/>
    <x v="726"/>
    <x v="0"/>
    <n v="288.69299999999998"/>
    <x v="0"/>
    <x v="0"/>
    <x v="0"/>
    <x v="0"/>
  </r>
  <r>
    <n v="6150179"/>
    <x v="0"/>
    <d v="2016-07-10T13:02:27"/>
    <x v="727"/>
    <x v="0"/>
    <n v="268.476"/>
    <x v="0"/>
    <x v="0"/>
    <x v="0"/>
    <x v="0"/>
  </r>
  <r>
    <n v="6150180"/>
    <x v="0"/>
    <d v="2016-07-10T13:02:40"/>
    <x v="728"/>
    <x v="0"/>
    <n v="331.82799999999997"/>
    <x v="0"/>
    <x v="0"/>
    <x v="0"/>
    <x v="0"/>
  </r>
  <r>
    <n v="6150257"/>
    <x v="0"/>
    <d v="2016-07-10T13:02:51"/>
    <x v="729"/>
    <x v="1"/>
    <n v="0"/>
    <x v="0"/>
    <x v="0"/>
    <x v="0"/>
    <x v="0"/>
  </r>
  <r>
    <n v="6151019"/>
    <x v="0"/>
    <d v="2016-07-10T13:04:51"/>
    <x v="730"/>
    <x v="0"/>
    <n v="0.90669100000000002"/>
    <x v="0"/>
    <x v="0"/>
    <x v="0"/>
    <x v="0"/>
  </r>
  <r>
    <n v="6151020"/>
    <x v="0"/>
    <d v="2016-07-10T14:11:01"/>
    <x v="731"/>
    <x v="0"/>
    <n v="310.07799999999997"/>
    <x v="0"/>
    <x v="0"/>
    <x v="0"/>
    <x v="0"/>
  </r>
  <r>
    <n v="6151027"/>
    <x v="0"/>
    <d v="2016-07-10T14:11:13"/>
    <x v="732"/>
    <x v="0"/>
    <n v="83.329499999999996"/>
    <x v="0"/>
    <x v="0"/>
    <x v="0"/>
    <x v="0"/>
  </r>
  <r>
    <n v="6151035"/>
    <x v="0"/>
    <d v="2016-07-10T14:11:56"/>
    <x v="733"/>
    <x v="0"/>
    <n v="42.745699999999999"/>
    <x v="0"/>
    <x v="0"/>
    <x v="0"/>
    <x v="0"/>
  </r>
  <r>
    <n v="6151042"/>
    <x v="0"/>
    <d v="2016-07-10T14:13:20"/>
    <x v="734"/>
    <x v="0"/>
    <n v="224.131"/>
    <x v="0"/>
    <x v="0"/>
    <x v="0"/>
    <x v="0"/>
  </r>
  <r>
    <n v="6151044"/>
    <x v="0"/>
    <d v="2016-07-10T14:13:36"/>
    <x v="735"/>
    <x v="0"/>
    <n v="145.196"/>
    <x v="0"/>
    <x v="0"/>
    <x v="0"/>
    <x v="0"/>
  </r>
  <r>
    <n v="6151045"/>
    <x v="0"/>
    <d v="2016-07-10T14:14:01"/>
    <x v="736"/>
    <x v="0"/>
    <n v="127.28"/>
    <x v="0"/>
    <x v="0"/>
    <x v="0"/>
    <x v="0"/>
  </r>
  <r>
    <n v="6151052"/>
    <x v="0"/>
    <d v="2016-07-10T14:14:30"/>
    <x v="737"/>
    <x v="0"/>
    <n v="258.28699999999998"/>
    <x v="0"/>
    <x v="0"/>
    <x v="0"/>
    <x v="0"/>
  </r>
  <r>
    <n v="6151068"/>
    <x v="0"/>
    <d v="2016-07-10T14:14:43"/>
    <x v="738"/>
    <x v="1"/>
    <n v="0"/>
    <x v="0"/>
    <x v="0"/>
    <x v="0"/>
    <x v="0"/>
  </r>
  <r>
    <n v="6151979"/>
    <x v="0"/>
    <d v="2016-07-10T14:16:43"/>
    <x v="739"/>
    <x v="0"/>
    <n v="0.69631500000000002"/>
    <x v="0"/>
    <x v="0"/>
    <x v="0"/>
    <x v="0"/>
  </r>
  <r>
    <n v="6151993"/>
    <x v="0"/>
    <d v="2016-07-10T15:42:54"/>
    <x v="740"/>
    <x v="1"/>
    <n v="0"/>
    <x v="0"/>
    <x v="0"/>
    <x v="0"/>
    <x v="0"/>
  </r>
  <r>
    <n v="6153372"/>
    <x v="0"/>
    <d v="2016-07-10T15:44:54"/>
    <x v="741"/>
    <x v="0"/>
    <n v="0.46645900000000001"/>
    <x v="0"/>
    <x v="0"/>
    <x v="0"/>
    <x v="0"/>
  </r>
  <r>
    <n v="6153380"/>
    <x v="0"/>
    <d v="2016-07-10T17:53:31"/>
    <x v="742"/>
    <x v="0"/>
    <n v="87.563500000000005"/>
    <x v="0"/>
    <x v="0"/>
    <x v="0"/>
    <x v="0"/>
  </r>
  <r>
    <n v="6153381"/>
    <x v="0"/>
    <d v="2016-07-10T17:54:12"/>
    <x v="743"/>
    <x v="0"/>
    <n v="237.96899999999999"/>
    <x v="0"/>
    <x v="0"/>
    <x v="0"/>
    <x v="0"/>
  </r>
  <r>
    <n v="6153397"/>
    <x v="0"/>
    <d v="2016-07-10T17:54:28"/>
    <x v="744"/>
    <x v="1"/>
    <n v="0"/>
    <x v="0"/>
    <x v="0"/>
    <x v="0"/>
    <x v="0"/>
  </r>
  <r>
    <n v="6153593"/>
    <x v="0"/>
    <d v="2016-07-10T17:56:28"/>
    <x v="745"/>
    <x v="0"/>
    <n v="6.6050700000000004"/>
    <x v="0"/>
    <x v="0"/>
    <x v="0"/>
    <x v="0"/>
  </r>
  <r>
    <n v="6153612"/>
    <x v="0"/>
    <d v="2016-07-10T18:05:33"/>
    <x v="746"/>
    <x v="1"/>
    <n v="0"/>
    <x v="0"/>
    <x v="0"/>
    <x v="0"/>
    <x v="0"/>
  </r>
  <r>
    <n v="6179799"/>
    <x v="0"/>
    <d v="2016-07-10T18:07:33"/>
    <x v="747"/>
    <x v="0"/>
    <n v="2.3964900000000001E-2"/>
    <x v="0"/>
    <x v="0"/>
    <x v="0"/>
    <x v="0"/>
  </r>
  <r>
    <n v="6179806"/>
    <x v="0"/>
    <d v="2016-07-12T11:51:12"/>
    <x v="748"/>
    <x v="0"/>
    <n v="315.62299999999999"/>
    <x v="0"/>
    <x v="0"/>
    <x v="0"/>
    <x v="0"/>
  </r>
  <r>
    <n v="6179820"/>
    <x v="0"/>
    <d v="2016-07-12T11:51:24"/>
    <x v="749"/>
    <x v="1"/>
    <n v="0"/>
    <x v="0"/>
    <x v="0"/>
    <x v="0"/>
    <x v="0"/>
  </r>
  <r>
    <n v="6179834"/>
    <x v="0"/>
    <d v="2016-07-12T11:53:24"/>
    <x v="750"/>
    <x v="0"/>
    <n v="29.760899999999999"/>
    <x v="0"/>
    <x v="0"/>
    <x v="0"/>
    <x v="0"/>
  </r>
  <r>
    <n v="6179841"/>
    <x v="0"/>
    <d v="2016-07-12T11:55:25"/>
    <x v="751"/>
    <x v="1"/>
    <n v="0"/>
    <x v="0"/>
    <x v="0"/>
    <x v="0"/>
    <x v="0"/>
  </r>
  <r>
    <n v="6180178"/>
    <x v="0"/>
    <d v="2016-07-12T11:57:25"/>
    <x v="752"/>
    <x v="0"/>
    <n v="1.78935"/>
    <x v="0"/>
    <x v="0"/>
    <x v="0"/>
    <x v="0"/>
  </r>
  <r>
    <n v="6180198"/>
    <x v="0"/>
    <d v="2016-07-12T12:30:57"/>
    <x v="753"/>
    <x v="0"/>
    <n v="409.51"/>
    <x v="0"/>
    <x v="0"/>
    <x v="0"/>
    <x v="0"/>
  </r>
  <r>
    <n v="6180210"/>
    <x v="0"/>
    <d v="2016-07-12T12:31:05"/>
    <x v="754"/>
    <x v="0"/>
    <n v="359.28100000000001"/>
    <x v="0"/>
    <x v="0"/>
    <x v="0"/>
    <x v="0"/>
  </r>
  <r>
    <n v="6180213"/>
    <x v="0"/>
    <d v="2016-07-12T12:31:15"/>
    <x v="755"/>
    <x v="0"/>
    <n v="354.505"/>
    <x v="0"/>
    <x v="0"/>
    <x v="0"/>
    <x v="0"/>
  </r>
  <r>
    <n v="6180219"/>
    <x v="0"/>
    <d v="2016-07-12T12:31:26"/>
    <x v="756"/>
    <x v="0"/>
    <n v="328.43700000000001"/>
    <x v="0"/>
    <x v="0"/>
    <x v="0"/>
    <x v="0"/>
  </r>
  <r>
    <n v="6180221"/>
    <x v="0"/>
    <d v="2016-07-12T12:31:37"/>
    <x v="757"/>
    <x v="0"/>
    <n v="321.113"/>
    <x v="0"/>
    <x v="0"/>
    <x v="0"/>
    <x v="0"/>
  </r>
  <r>
    <n v="6180223"/>
    <x v="0"/>
    <d v="2016-07-12T12:31:48"/>
    <x v="758"/>
    <x v="0"/>
    <n v="327.95800000000003"/>
    <x v="0"/>
    <x v="0"/>
    <x v="0"/>
    <x v="0"/>
  </r>
  <r>
    <n v="6180253"/>
    <x v="0"/>
    <d v="2016-07-12T12:31:59"/>
    <x v="759"/>
    <x v="0"/>
    <n v="299.15199999999999"/>
    <x v="0"/>
    <x v="0"/>
    <x v="0"/>
    <x v="0"/>
  </r>
  <r>
    <n v="6180255"/>
    <x v="0"/>
    <d v="2016-07-12T12:32:11"/>
    <x v="760"/>
    <x v="0"/>
    <n v="358.81599999999997"/>
    <x v="0"/>
    <x v="0"/>
    <x v="0"/>
    <x v="0"/>
  </r>
  <r>
    <n v="6180263"/>
    <x v="0"/>
    <d v="2016-07-12T12:32:21"/>
    <x v="761"/>
    <x v="0"/>
    <n v="336.26"/>
    <x v="0"/>
    <x v="0"/>
    <x v="0"/>
    <x v="0"/>
  </r>
  <r>
    <n v="6180264"/>
    <x v="0"/>
    <d v="2016-07-12T12:32:32"/>
    <x v="762"/>
    <x v="0"/>
    <n v="327.21300000000002"/>
    <x v="0"/>
    <x v="0"/>
    <x v="0"/>
    <x v="0"/>
  </r>
  <r>
    <n v="6180266"/>
    <x v="0"/>
    <d v="2016-07-12T12:32:43"/>
    <x v="763"/>
    <x v="0"/>
    <n v="320.02800000000002"/>
    <x v="0"/>
    <x v="0"/>
    <x v="0"/>
    <x v="0"/>
  </r>
  <r>
    <n v="6180335"/>
    <x v="0"/>
    <d v="2016-07-12T12:32:54"/>
    <x v="764"/>
    <x v="0"/>
    <n v="55.288499999999999"/>
    <x v="0"/>
    <x v="0"/>
    <x v="0"/>
    <x v="0"/>
  </r>
  <r>
    <n v="6180346"/>
    <x v="0"/>
    <d v="2016-07-12T12:33:59"/>
    <x v="765"/>
    <x v="0"/>
    <n v="61.683999999999997"/>
    <x v="0"/>
    <x v="0"/>
    <x v="0"/>
    <x v="0"/>
  </r>
  <r>
    <n v="6180347"/>
    <x v="0"/>
    <d v="2016-07-12T12:34:57"/>
    <x v="766"/>
    <x v="0"/>
    <n v="319.45999999999998"/>
    <x v="0"/>
    <x v="0"/>
    <x v="0"/>
    <x v="0"/>
  </r>
  <r>
    <n v="6180349"/>
    <x v="0"/>
    <d v="2016-07-12T12:35:09"/>
    <x v="767"/>
    <x v="0"/>
    <n v="289.59899999999999"/>
    <x v="0"/>
    <x v="0"/>
    <x v="0"/>
    <x v="0"/>
  </r>
  <r>
    <n v="6180356"/>
    <x v="0"/>
    <d v="2016-07-12T12:35:21"/>
    <x v="768"/>
    <x v="0"/>
    <n v="295.76100000000002"/>
    <x v="0"/>
    <x v="0"/>
    <x v="0"/>
    <x v="0"/>
  </r>
  <r>
    <n v="6180359"/>
    <x v="0"/>
    <d v="2016-07-12T12:35:33"/>
    <x v="769"/>
    <x v="0"/>
    <n v="373.56"/>
    <x v="0"/>
    <x v="0"/>
    <x v="0"/>
    <x v="0"/>
  </r>
  <r>
    <n v="6180360"/>
    <x v="0"/>
    <d v="2016-07-12T12:35:43"/>
    <x v="770"/>
    <x v="0"/>
    <n v="325.40899999999999"/>
    <x v="0"/>
    <x v="0"/>
    <x v="0"/>
    <x v="0"/>
  </r>
  <r>
    <n v="6180362"/>
    <x v="0"/>
    <d v="2016-07-12T12:35:54"/>
    <x v="771"/>
    <x v="0"/>
    <n v="317.041"/>
    <x v="0"/>
    <x v="0"/>
    <x v="0"/>
    <x v="0"/>
  </r>
  <r>
    <n v="6180382"/>
    <x v="0"/>
    <d v="2016-07-12T12:36:05"/>
    <x v="772"/>
    <x v="1"/>
    <n v="0"/>
    <x v="0"/>
    <x v="0"/>
    <x v="0"/>
    <x v="0"/>
  </r>
  <r>
    <n v="6181257"/>
    <x v="0"/>
    <d v="2016-07-12T12:38:05"/>
    <x v="773"/>
    <x v="0"/>
    <n v="0.85940700000000003"/>
    <x v="0"/>
    <x v="0"/>
    <x v="0"/>
    <x v="0"/>
  </r>
  <r>
    <n v="6181259"/>
    <x v="0"/>
    <d v="2016-07-12T13:47:54"/>
    <x v="774"/>
    <x v="0"/>
    <n v="283.26400000000001"/>
    <x v="0"/>
    <x v="0"/>
    <x v="0"/>
    <x v="0"/>
  </r>
  <r>
    <n v="6181261"/>
    <x v="0"/>
    <d v="2016-07-12T13:48:07"/>
    <x v="775"/>
    <x v="0"/>
    <n v="225.01400000000001"/>
    <x v="0"/>
    <x v="0"/>
    <x v="0"/>
    <x v="0"/>
  </r>
  <r>
    <n v="6181270"/>
    <x v="0"/>
    <d v="2016-07-12T13:48:23"/>
    <x v="776"/>
    <x v="0"/>
    <n v="135.20099999999999"/>
    <x v="0"/>
    <x v="0"/>
    <x v="0"/>
    <x v="0"/>
  </r>
  <r>
    <n v="6181272"/>
    <x v="0"/>
    <d v="2016-07-12T13:48:49"/>
    <x v="777"/>
    <x v="0"/>
    <n v="192.24600000000001"/>
    <x v="0"/>
    <x v="0"/>
    <x v="0"/>
    <x v="0"/>
  </r>
  <r>
    <n v="6181282"/>
    <x v="0"/>
    <d v="2016-07-12T13:49:08"/>
    <x v="778"/>
    <x v="0"/>
    <n v="99.083500000000001"/>
    <x v="0"/>
    <x v="0"/>
    <x v="0"/>
    <x v="0"/>
  </r>
  <r>
    <n v="6181286"/>
    <x v="0"/>
    <d v="2016-07-12T13:49:45"/>
    <x v="779"/>
    <x v="0"/>
    <n v="113.593"/>
    <x v="0"/>
    <x v="0"/>
    <x v="0"/>
    <x v="0"/>
  </r>
  <r>
    <n v="6181295"/>
    <x v="0"/>
    <d v="2016-07-12T13:50:16"/>
    <x v="780"/>
    <x v="0"/>
    <n v="99.875200000000007"/>
    <x v="0"/>
    <x v="0"/>
    <x v="0"/>
    <x v="0"/>
  </r>
  <r>
    <n v="6181299"/>
    <x v="0"/>
    <d v="2016-07-12T13:50:52"/>
    <x v="781"/>
    <x v="0"/>
    <n v="100.011"/>
    <x v="0"/>
    <x v="0"/>
    <x v="0"/>
    <x v="0"/>
  </r>
  <r>
    <n v="6181309"/>
    <x v="0"/>
    <d v="2016-07-12T13:51:28"/>
    <x v="782"/>
    <x v="0"/>
    <n v="111.283"/>
    <x v="0"/>
    <x v="0"/>
    <x v="0"/>
    <x v="0"/>
  </r>
  <r>
    <n v="6181311"/>
    <x v="0"/>
    <d v="2016-07-12T13:52:01"/>
    <x v="783"/>
    <x v="0"/>
    <n v="220.602"/>
    <x v="0"/>
    <x v="0"/>
    <x v="0"/>
    <x v="0"/>
  </r>
  <r>
    <n v="6181321"/>
    <x v="0"/>
    <d v="2016-07-12T13:52:17"/>
    <x v="784"/>
    <x v="0"/>
    <n v="75.818200000000004"/>
    <x v="0"/>
    <x v="0"/>
    <x v="0"/>
    <x v="0"/>
  </r>
  <r>
    <n v="6181323"/>
    <x v="0"/>
    <d v="2016-07-12T13:53:04"/>
    <x v="785"/>
    <x v="0"/>
    <n v="447.65"/>
    <x v="0"/>
    <x v="0"/>
    <x v="0"/>
    <x v="0"/>
  </r>
  <r>
    <n v="6181334"/>
    <x v="0"/>
    <d v="2016-07-12T13:53:12"/>
    <x v="786"/>
    <x v="0"/>
    <n v="80.378699999999995"/>
    <x v="0"/>
    <x v="0"/>
    <x v="0"/>
    <x v="0"/>
  </r>
  <r>
    <n v="6181336"/>
    <x v="0"/>
    <d v="2016-07-12T13:53:57"/>
    <x v="787"/>
    <x v="0"/>
    <n v="223.06200000000001"/>
    <x v="0"/>
    <x v="0"/>
    <x v="0"/>
    <x v="0"/>
  </r>
  <r>
    <n v="6181339"/>
    <x v="0"/>
    <d v="2016-07-12T13:54:13"/>
    <x v="788"/>
    <x v="0"/>
    <n v="133.47200000000001"/>
    <x v="0"/>
    <x v="0"/>
    <x v="0"/>
    <x v="0"/>
  </r>
  <r>
    <n v="6181350"/>
    <x v="0"/>
    <d v="2016-07-12T13:54:40"/>
    <x v="789"/>
    <x v="0"/>
    <n v="62.746200000000002"/>
    <x v="0"/>
    <x v="0"/>
    <x v="0"/>
    <x v="0"/>
  </r>
  <r>
    <n v="6181359"/>
    <x v="0"/>
    <d v="2016-07-12T13:55:38"/>
    <x v="790"/>
    <x v="0"/>
    <n v="217.61500000000001"/>
    <x v="0"/>
    <x v="0"/>
    <x v="0"/>
    <x v="0"/>
  </r>
  <r>
    <n v="6181363"/>
    <x v="0"/>
    <d v="2016-07-12T13:55:54"/>
    <x v="791"/>
    <x v="0"/>
    <n v="98.140799999999999"/>
    <x v="0"/>
    <x v="0"/>
    <x v="0"/>
    <x v="0"/>
  </r>
  <r>
    <n v="6181371"/>
    <x v="0"/>
    <d v="2016-07-12T13:56:31"/>
    <x v="792"/>
    <x v="0"/>
    <n v="219.727"/>
    <x v="0"/>
    <x v="0"/>
    <x v="0"/>
    <x v="0"/>
  </r>
  <r>
    <n v="6181387"/>
    <x v="0"/>
    <d v="2016-07-12T13:56:47"/>
    <x v="793"/>
    <x v="1"/>
    <n v="0"/>
    <x v="0"/>
    <x v="0"/>
    <x v="0"/>
    <x v="0"/>
  </r>
  <r>
    <n v="6184090"/>
    <x v="0"/>
    <d v="2016-07-12T13:58:47"/>
    <x v="794"/>
    <x v="0"/>
    <n v="0.24284500000000001"/>
    <x v="0"/>
    <x v="0"/>
    <x v="0"/>
    <x v="0"/>
  </r>
  <r>
    <n v="6184091"/>
    <x v="0"/>
    <d v="2016-07-12T18:05:52"/>
    <x v="795"/>
    <x v="0"/>
    <n v="373.21199999999999"/>
    <x v="0"/>
    <x v="0"/>
    <x v="0"/>
    <x v="0"/>
  </r>
  <r>
    <n v="6184092"/>
    <x v="0"/>
    <d v="2016-07-12T18:06:01"/>
    <x v="796"/>
    <x v="0"/>
    <n v="375.03899999999999"/>
    <x v="0"/>
    <x v="0"/>
    <x v="0"/>
    <x v="0"/>
  </r>
  <r>
    <n v="6184107"/>
    <x v="0"/>
    <d v="2016-07-12T18:06:11"/>
    <x v="797"/>
    <x v="1"/>
    <n v="0"/>
    <x v="0"/>
    <x v="0"/>
    <x v="0"/>
    <x v="0"/>
  </r>
  <r>
    <n v="6184387"/>
    <x v="0"/>
    <d v="2016-07-12T18:08:11"/>
    <x v="798"/>
    <x v="0"/>
    <n v="2.3922599999999998"/>
    <x v="0"/>
    <x v="0"/>
    <x v="0"/>
    <x v="0"/>
  </r>
  <r>
    <n v="6184394"/>
    <x v="0"/>
    <d v="2016-07-12T18:33:16"/>
    <x v="799"/>
    <x v="0"/>
    <n v="99.911199999999994"/>
    <x v="0"/>
    <x v="0"/>
    <x v="0"/>
    <x v="0"/>
  </r>
  <r>
    <n v="6184409"/>
    <x v="0"/>
    <d v="2016-07-12T18:33:52"/>
    <x v="800"/>
    <x v="1"/>
    <n v="0"/>
    <x v="0"/>
    <x v="0"/>
    <x v="0"/>
    <x v="0"/>
  </r>
  <r>
    <n v="6185080"/>
    <x v="0"/>
    <d v="2016-07-12T18:35:52"/>
    <x v="801"/>
    <x v="0"/>
    <n v="0.89428099999999999"/>
    <x v="0"/>
    <x v="0"/>
    <x v="0"/>
    <x v="0"/>
  </r>
  <r>
    <n v="6185087"/>
    <x v="0"/>
    <d v="2016-07-12T19:42:57"/>
    <x v="802"/>
    <x v="0"/>
    <n v="43.957099999999997"/>
    <x v="0"/>
    <x v="0"/>
    <x v="0"/>
    <x v="0"/>
  </r>
  <r>
    <n v="6185101"/>
    <x v="0"/>
    <d v="2016-07-12T19:44:19"/>
    <x v="803"/>
    <x v="1"/>
    <n v="0"/>
    <x v="0"/>
    <x v="0"/>
    <x v="0"/>
    <x v="0"/>
  </r>
  <r>
    <n v="6185109"/>
    <x v="0"/>
    <d v="2016-07-12T19:46:19"/>
    <x v="804"/>
    <x v="0"/>
    <n v="65.370199999999997"/>
    <x v="0"/>
    <x v="0"/>
    <x v="0"/>
    <x v="0"/>
  </r>
  <r>
    <n v="6185122"/>
    <x v="0"/>
    <d v="2016-07-12T19:47:14"/>
    <x v="805"/>
    <x v="1"/>
    <n v="0"/>
    <x v="0"/>
    <x v="0"/>
    <x v="0"/>
    <x v="0"/>
  </r>
  <r>
    <n v="6185361"/>
    <x v="0"/>
    <d v="2016-07-12T19:49:14"/>
    <x v="806"/>
    <x v="0"/>
    <n v="3.07653"/>
    <x v="0"/>
    <x v="0"/>
    <x v="0"/>
    <x v="0"/>
  </r>
  <r>
    <n v="6185377"/>
    <x v="0"/>
    <d v="2016-07-12T20:08:44"/>
    <x v="807"/>
    <x v="1"/>
    <n v="0"/>
    <x v="0"/>
    <x v="0"/>
    <x v="0"/>
    <x v="0"/>
  </r>
  <r>
    <n v="6192189"/>
    <x v="0"/>
    <d v="1970-01-01T01:00:00"/>
    <x v="808"/>
    <x v="0"/>
    <n v="2.4516700000000002E-6"/>
    <x v="0"/>
    <x v="0"/>
    <x v="0"/>
    <x v="0"/>
  </r>
  <r>
    <n v="6192190"/>
    <x v="0"/>
    <d v="2016-07-13T07:16:24"/>
    <x v="809"/>
    <x v="0"/>
    <n v="367.76"/>
    <x v="0"/>
    <x v="0"/>
    <x v="0"/>
    <x v="0"/>
  </r>
  <r>
    <n v="6192191"/>
    <x v="0"/>
    <d v="2016-07-13T07:16:34"/>
    <x v="810"/>
    <x v="0"/>
    <n v="270.16899999999998"/>
    <x v="0"/>
    <x v="0"/>
    <x v="0"/>
    <x v="0"/>
  </r>
  <r>
    <n v="6192192"/>
    <x v="0"/>
    <d v="2016-07-13T07:16:47"/>
    <x v="811"/>
    <x v="0"/>
    <n v="263.04300000000001"/>
    <x v="0"/>
    <x v="0"/>
    <x v="0"/>
    <x v="0"/>
  </r>
  <r>
    <n v="6192200"/>
    <x v="0"/>
    <d v="2016-07-13T07:17:01"/>
    <x v="812"/>
    <x v="0"/>
    <n v="253.89699999999999"/>
    <x v="0"/>
    <x v="0"/>
    <x v="0"/>
    <x v="0"/>
  </r>
  <r>
    <n v="6192201"/>
    <x v="0"/>
    <d v="2016-07-13T07:17:15"/>
    <x v="813"/>
    <x v="0"/>
    <n v="269.72399999999999"/>
    <x v="0"/>
    <x v="0"/>
    <x v="0"/>
    <x v="0"/>
  </r>
  <r>
    <n v="6192202"/>
    <x v="0"/>
    <d v="2016-07-13T07:17:28"/>
    <x v="814"/>
    <x v="0"/>
    <n v="250.976"/>
    <x v="0"/>
    <x v="0"/>
    <x v="0"/>
    <x v="0"/>
  </r>
  <r>
    <n v="6192203"/>
    <x v="0"/>
    <d v="2016-07-13T07:17:43"/>
    <x v="815"/>
    <x v="0"/>
    <n v="259.928"/>
    <x v="0"/>
    <x v="0"/>
    <x v="0"/>
    <x v="0"/>
  </r>
  <r>
    <n v="6192205"/>
    <x v="0"/>
    <d v="2016-07-13T07:17:57"/>
    <x v="816"/>
    <x v="0"/>
    <n v="254.148"/>
    <x v="0"/>
    <x v="0"/>
    <x v="0"/>
    <x v="0"/>
  </r>
  <r>
    <n v="6192212"/>
    <x v="0"/>
    <d v="2016-07-13T07:18:11"/>
    <x v="817"/>
    <x v="0"/>
    <n v="254.90299999999999"/>
    <x v="0"/>
    <x v="0"/>
    <x v="0"/>
    <x v="0"/>
  </r>
  <r>
    <n v="6192213"/>
    <x v="0"/>
    <d v="2016-07-13T07:18:25"/>
    <x v="818"/>
    <x v="0"/>
    <n v="261.15300000000002"/>
    <x v="0"/>
    <x v="0"/>
    <x v="0"/>
    <x v="0"/>
  </r>
  <r>
    <n v="6192215"/>
    <x v="0"/>
    <d v="2016-07-13T07:18:39"/>
    <x v="819"/>
    <x v="0"/>
    <n v="251.239"/>
    <x v="0"/>
    <x v="0"/>
    <x v="0"/>
    <x v="0"/>
  </r>
  <r>
    <n v="6192223"/>
    <x v="0"/>
    <d v="2016-07-13T07:18:53"/>
    <x v="820"/>
    <x v="0"/>
    <n v="54.036200000000001"/>
    <x v="0"/>
    <x v="0"/>
    <x v="0"/>
    <x v="0"/>
  </r>
  <r>
    <n v="6192229"/>
    <x v="0"/>
    <d v="2016-07-13T07:20:00"/>
    <x v="821"/>
    <x v="0"/>
    <n v="191.16399999999999"/>
    <x v="0"/>
    <x v="0"/>
    <x v="0"/>
    <x v="0"/>
  </r>
  <r>
    <n v="6192232"/>
    <x v="0"/>
    <d v="2016-07-13T07:20:19"/>
    <x v="822"/>
    <x v="0"/>
    <n v="194.774"/>
    <x v="0"/>
    <x v="0"/>
    <x v="0"/>
    <x v="0"/>
  </r>
  <r>
    <n v="6192233"/>
    <x v="0"/>
    <d v="2016-07-13T07:20:37"/>
    <x v="823"/>
    <x v="0"/>
    <n v="238.34700000000001"/>
    <x v="0"/>
    <x v="0"/>
    <x v="0"/>
    <x v="0"/>
  </r>
  <r>
    <n v="6192234"/>
    <x v="0"/>
    <d v="2016-07-13T07:20:52"/>
    <x v="824"/>
    <x v="0"/>
    <n v="283.64299999999997"/>
    <x v="0"/>
    <x v="0"/>
    <x v="0"/>
    <x v="0"/>
  </r>
  <r>
    <n v="6192235"/>
    <x v="0"/>
    <d v="2016-07-13T07:21:05"/>
    <x v="825"/>
    <x v="0"/>
    <n v="289.995"/>
    <x v="0"/>
    <x v="0"/>
    <x v="0"/>
    <x v="0"/>
  </r>
  <r>
    <n v="6192243"/>
    <x v="0"/>
    <d v="2016-07-13T07:21:17"/>
    <x v="826"/>
    <x v="0"/>
    <n v="286.96699999999998"/>
    <x v="0"/>
    <x v="0"/>
    <x v="0"/>
    <x v="0"/>
  </r>
  <r>
    <n v="6192244"/>
    <x v="0"/>
    <d v="2016-07-13T07:21:30"/>
    <x v="827"/>
    <x v="0"/>
    <n v="270.81900000000002"/>
    <x v="0"/>
    <x v="0"/>
    <x v="0"/>
    <x v="0"/>
  </r>
  <r>
    <n v="6192245"/>
    <x v="0"/>
    <d v="2016-07-13T07:21:43"/>
    <x v="828"/>
    <x v="0"/>
    <n v="304.93"/>
    <x v="0"/>
    <x v="0"/>
    <x v="0"/>
    <x v="0"/>
  </r>
  <r>
    <n v="6192253"/>
    <x v="0"/>
    <d v="2016-07-13T07:21:55"/>
    <x v="829"/>
    <x v="0"/>
    <n v="109.759"/>
    <x v="0"/>
    <x v="0"/>
    <x v="0"/>
    <x v="0"/>
  </r>
  <r>
    <n v="6192255"/>
    <x v="0"/>
    <d v="2016-07-13T07:22:28"/>
    <x v="830"/>
    <x v="0"/>
    <n v="102.081"/>
    <x v="0"/>
    <x v="0"/>
    <x v="0"/>
    <x v="0"/>
  </r>
  <r>
    <n v="6192262"/>
    <x v="0"/>
    <d v="2016-07-13T07:23:03"/>
    <x v="831"/>
    <x v="0"/>
    <n v="106.167"/>
    <x v="0"/>
    <x v="0"/>
    <x v="0"/>
    <x v="0"/>
  </r>
  <r>
    <n v="6192264"/>
    <x v="0"/>
    <d v="2016-07-13T07:23:37"/>
    <x v="832"/>
    <x v="0"/>
    <n v="105.97"/>
    <x v="0"/>
    <x v="0"/>
    <x v="0"/>
    <x v="0"/>
  </r>
  <r>
    <n v="6192271"/>
    <x v="0"/>
    <d v="2016-07-13T07:24:11"/>
    <x v="833"/>
    <x v="0"/>
    <n v="186.92599999999999"/>
    <x v="0"/>
    <x v="0"/>
    <x v="0"/>
    <x v="0"/>
  </r>
  <r>
    <n v="6192273"/>
    <x v="0"/>
    <d v="2016-07-13T07:24:30"/>
    <x v="834"/>
    <x v="0"/>
    <n v="281.14"/>
    <x v="0"/>
    <x v="0"/>
    <x v="0"/>
    <x v="0"/>
  </r>
  <r>
    <n v="6192274"/>
    <x v="0"/>
    <d v="2016-07-13T07:24:43"/>
    <x v="835"/>
    <x v="0"/>
    <n v="305.42099999999999"/>
    <x v="0"/>
    <x v="0"/>
    <x v="0"/>
    <x v="0"/>
  </r>
  <r>
    <n v="6192275"/>
    <x v="0"/>
    <d v="2016-07-13T07:24:55"/>
    <x v="836"/>
    <x v="0"/>
    <n v="285.98700000000002"/>
    <x v="0"/>
    <x v="0"/>
    <x v="0"/>
    <x v="0"/>
  </r>
  <r>
    <n v="6192283"/>
    <x v="0"/>
    <d v="2016-07-13T07:25:07"/>
    <x v="837"/>
    <x v="0"/>
    <n v="58.362000000000002"/>
    <x v="0"/>
    <x v="0"/>
    <x v="0"/>
    <x v="0"/>
  </r>
  <r>
    <n v="6192292"/>
    <x v="0"/>
    <d v="2016-07-13T07:26:09"/>
    <x v="838"/>
    <x v="0"/>
    <n v="58.143300000000004"/>
    <x v="0"/>
    <x v="0"/>
    <x v="0"/>
    <x v="0"/>
  </r>
  <r>
    <n v="6192307"/>
    <x v="0"/>
    <d v="2016-07-13T07:27:11"/>
    <x v="839"/>
    <x v="1"/>
    <n v="0"/>
    <x v="0"/>
    <x v="0"/>
    <x v="0"/>
    <x v="0"/>
  </r>
  <r>
    <n v="6192595"/>
    <x v="0"/>
    <d v="2016-07-13T07:29:11"/>
    <x v="840"/>
    <x v="0"/>
    <n v="2.2769699999999999"/>
    <x v="0"/>
    <x v="0"/>
    <x v="0"/>
    <x v="0"/>
  </r>
  <r>
    <n v="6192596"/>
    <x v="0"/>
    <d v="2016-07-13T07:55:32"/>
    <x v="841"/>
    <x v="0"/>
    <n v="209.851"/>
    <x v="0"/>
    <x v="0"/>
    <x v="0"/>
    <x v="0"/>
  </r>
  <r>
    <n v="6192609"/>
    <x v="0"/>
    <d v="2016-07-13T07:55:49"/>
    <x v="842"/>
    <x v="1"/>
    <n v="0"/>
    <x v="0"/>
    <x v="0"/>
    <x v="0"/>
    <x v="0"/>
  </r>
  <r>
    <n v="6192812"/>
    <x v="0"/>
    <d v="2016-07-13T07:57:49"/>
    <x v="843"/>
    <x v="0"/>
    <n v="4.3707599999999998"/>
    <x v="0"/>
    <x v="0"/>
    <x v="0"/>
    <x v="0"/>
  </r>
  <r>
    <n v="6192819"/>
    <x v="0"/>
    <d v="2016-07-13T08:11:33"/>
    <x v="844"/>
    <x v="0"/>
    <n v="243.589"/>
    <x v="0"/>
    <x v="0"/>
    <x v="0"/>
    <x v="0"/>
  </r>
  <r>
    <n v="6192820"/>
    <x v="0"/>
    <d v="2016-07-13T08:11:48"/>
    <x v="845"/>
    <x v="0"/>
    <n v="240.91499999999999"/>
    <x v="0"/>
    <x v="0"/>
    <x v="0"/>
    <x v="0"/>
  </r>
  <r>
    <n v="6192833"/>
    <x v="0"/>
    <d v="2016-07-13T08:12:02"/>
    <x v="846"/>
    <x v="1"/>
    <n v="0"/>
    <x v="0"/>
    <x v="0"/>
    <x v="0"/>
    <x v="0"/>
  </r>
  <r>
    <n v="6193193"/>
    <x v="0"/>
    <d v="2016-07-13T08:14:02"/>
    <x v="847"/>
    <x v="0"/>
    <n v="1.56212"/>
    <x v="0"/>
    <x v="0"/>
    <x v="0"/>
    <x v="0"/>
  </r>
  <r>
    <n v="6193207"/>
    <x v="0"/>
    <d v="2016-07-13T08:52:27"/>
    <x v="848"/>
    <x v="1"/>
    <n v="0"/>
    <x v="0"/>
    <x v="0"/>
    <x v="0"/>
    <x v="0"/>
  </r>
  <r>
    <n v="6193208"/>
    <x v="0"/>
    <d v="2016-07-13T08:54:27"/>
    <x v="849"/>
    <x v="0"/>
    <n v="233.61500000000001"/>
    <x v="0"/>
    <x v="0"/>
    <x v="0"/>
    <x v="0"/>
  </r>
  <r>
    <n v="6193209"/>
    <x v="0"/>
    <d v="2016-07-13T08:54:42"/>
    <x v="850"/>
    <x v="0"/>
    <n v="216.19"/>
    <x v="0"/>
    <x v="0"/>
    <x v="0"/>
    <x v="0"/>
  </r>
  <r>
    <n v="6193216"/>
    <x v="0"/>
    <d v="2016-07-13T08:54:59"/>
    <x v="851"/>
    <x v="0"/>
    <n v="213.37100000000001"/>
    <x v="0"/>
    <x v="0"/>
    <x v="0"/>
    <x v="0"/>
  </r>
  <r>
    <n v="6193230"/>
    <x v="0"/>
    <d v="2016-07-13T08:55:16"/>
    <x v="852"/>
    <x v="1"/>
    <n v="0"/>
    <x v="0"/>
    <x v="0"/>
    <x v="0"/>
    <x v="0"/>
  </r>
  <r>
    <n v="6193521"/>
    <x v="0"/>
    <d v="2016-07-13T08:57:16"/>
    <x v="853"/>
    <x v="0"/>
    <n v="2.25847"/>
    <x v="0"/>
    <x v="0"/>
    <x v="0"/>
    <x v="0"/>
  </r>
  <r>
    <n v="6193522"/>
    <x v="0"/>
    <d v="2016-07-13T09:23:50"/>
    <x v="854"/>
    <x v="0"/>
    <n v="312.09399999999999"/>
    <x v="0"/>
    <x v="0"/>
    <x v="0"/>
    <x v="0"/>
  </r>
  <r>
    <n v="6193529"/>
    <x v="0"/>
    <d v="2016-07-13T09:24:02"/>
    <x v="855"/>
    <x v="0"/>
    <n v="237.107"/>
    <x v="0"/>
    <x v="0"/>
    <x v="0"/>
    <x v="0"/>
  </r>
  <r>
    <n v="6193531"/>
    <x v="0"/>
    <d v="2016-07-13T09:24:17"/>
    <x v="856"/>
    <x v="0"/>
    <n v="228.51300000000001"/>
    <x v="0"/>
    <x v="0"/>
    <x v="0"/>
    <x v="0"/>
  </r>
  <r>
    <n v="6193532"/>
    <x v="0"/>
    <d v="2016-07-13T09:24:32"/>
    <x v="857"/>
    <x v="0"/>
    <n v="225"/>
    <x v="0"/>
    <x v="0"/>
    <x v="0"/>
    <x v="0"/>
  </r>
  <r>
    <n v="6193533"/>
    <x v="0"/>
    <d v="2016-07-13T09:24:48"/>
    <x v="858"/>
    <x v="0"/>
    <n v="216.333"/>
    <x v="0"/>
    <x v="0"/>
    <x v="0"/>
    <x v="0"/>
  </r>
  <r>
    <n v="6193547"/>
    <x v="0"/>
    <d v="2016-07-13T09:25:05"/>
    <x v="859"/>
    <x v="1"/>
    <n v="0"/>
    <x v="0"/>
    <x v="0"/>
    <x v="0"/>
    <x v="0"/>
  </r>
  <r>
    <n v="6193837"/>
    <x v="0"/>
    <d v="2016-07-13T09:27:05"/>
    <x v="860"/>
    <x v="0"/>
    <n v="2.0657199999999998"/>
    <x v="0"/>
    <x v="0"/>
    <x v="0"/>
    <x v="0"/>
  </r>
  <r>
    <n v="6193850"/>
    <x v="0"/>
    <d v="2016-07-13T09:56:08"/>
    <x v="861"/>
    <x v="1"/>
    <n v="0"/>
    <x v="0"/>
    <x v="0"/>
    <x v="0"/>
    <x v="0"/>
  </r>
  <r>
    <n v="6193857"/>
    <x v="0"/>
    <d v="2016-07-13T09:58:08"/>
    <x v="862"/>
    <x v="0"/>
    <n v="240.16"/>
    <x v="0"/>
    <x v="0"/>
    <x v="0"/>
    <x v="0"/>
  </r>
  <r>
    <n v="6193872"/>
    <x v="0"/>
    <d v="2016-07-13T09:58:23"/>
    <x v="863"/>
    <x v="1"/>
    <n v="0"/>
    <x v="0"/>
    <x v="0"/>
    <x v="0"/>
    <x v="0"/>
  </r>
  <r>
    <n v="6193946"/>
    <x v="0"/>
    <d v="2016-07-13T10:00:23"/>
    <x v="864"/>
    <x v="0"/>
    <n v="22.826000000000001"/>
    <x v="0"/>
    <x v="0"/>
    <x v="0"/>
    <x v="0"/>
  </r>
  <r>
    <n v="6194012"/>
    <x v="0"/>
    <d v="2016-07-13T10:03:01"/>
    <x v="865"/>
    <x v="0"/>
    <n v="121.724"/>
    <x v="0"/>
    <x v="0"/>
    <x v="0"/>
    <x v="0"/>
  </r>
  <r>
    <n v="6194028"/>
    <x v="0"/>
    <d v="2016-07-13T10:03:30"/>
    <x v="866"/>
    <x v="1"/>
    <n v="0"/>
    <x v="0"/>
    <x v="0"/>
    <x v="0"/>
    <x v="0"/>
  </r>
  <r>
    <n v="6194193"/>
    <x v="0"/>
    <d v="2016-07-13T10:05:30"/>
    <x v="867"/>
    <x v="0"/>
    <n v="2.7848799999999998"/>
    <x v="0"/>
    <x v="0"/>
    <x v="0"/>
    <x v="0"/>
  </r>
  <r>
    <n v="6194203"/>
    <x v="0"/>
    <d v="2016-07-13T10:27:03"/>
    <x v="868"/>
    <x v="1"/>
    <n v="0"/>
    <x v="0"/>
    <x v="0"/>
    <x v="0"/>
    <x v="0"/>
  </r>
  <r>
    <n v="6194210"/>
    <x v="0"/>
    <d v="2016-07-13T10:29:03"/>
    <x v="869"/>
    <x v="0"/>
    <n v="68.9893"/>
    <x v="0"/>
    <x v="0"/>
    <x v="0"/>
    <x v="0"/>
  </r>
  <r>
    <n v="6194254"/>
    <x v="0"/>
    <d v="2016-07-13T10:29:55"/>
    <x v="870"/>
    <x v="1"/>
    <n v="0"/>
    <x v="0"/>
    <x v="0"/>
    <x v="0"/>
    <x v="0"/>
  </r>
  <r>
    <n v="6194459"/>
    <x v="0"/>
    <d v="2016-07-13T10:31:55"/>
    <x v="871"/>
    <x v="0"/>
    <n v="3.4446300000000001"/>
    <x v="0"/>
    <x v="0"/>
    <x v="0"/>
    <x v="0"/>
  </r>
  <r>
    <n v="6194474"/>
    <x v="0"/>
    <d v="2016-07-13T10:49:20"/>
    <x v="872"/>
    <x v="1"/>
    <n v="0"/>
    <x v="0"/>
    <x v="0"/>
    <x v="0"/>
    <x v="0"/>
  </r>
  <r>
    <n v="6195101"/>
    <x v="0"/>
    <d v="2016-07-13T10:51:20"/>
    <x v="873"/>
    <x v="0"/>
    <n v="0.98342600000000002"/>
    <x v="0"/>
    <x v="0"/>
    <x v="0"/>
    <x v="0"/>
  </r>
  <r>
    <n v="6195114"/>
    <x v="0"/>
    <d v="2016-07-13T11:52:21"/>
    <x v="874"/>
    <x v="1"/>
    <n v="0"/>
    <x v="0"/>
    <x v="0"/>
    <x v="0"/>
    <x v="0"/>
  </r>
  <r>
    <n v="6195134"/>
    <x v="0"/>
    <d v="2016-07-13T11:54:21"/>
    <x v="875"/>
    <x v="0"/>
    <n v="21.633700000000001"/>
    <x v="0"/>
    <x v="0"/>
    <x v="0"/>
    <x v="0"/>
  </r>
  <r>
    <n v="6195148"/>
    <x v="0"/>
    <d v="2016-07-13T11:57:07"/>
    <x v="876"/>
    <x v="1"/>
    <n v="0"/>
    <x v="0"/>
    <x v="0"/>
    <x v="0"/>
    <x v="0"/>
  </r>
  <r>
    <n v="6196189"/>
    <x v="0"/>
    <d v="2016-07-13T11:59:07"/>
    <x v="877"/>
    <x v="0"/>
    <n v="0.67656799999999995"/>
    <x v="0"/>
    <x v="0"/>
    <x v="0"/>
    <x v="0"/>
  </r>
  <r>
    <n v="6196191"/>
    <x v="0"/>
    <d v="2016-07-13T13:27:48"/>
    <x v="878"/>
    <x v="0"/>
    <n v="340.97399999999999"/>
    <x v="0"/>
    <x v="0"/>
    <x v="0"/>
    <x v="0"/>
  </r>
  <r>
    <n v="6196192"/>
    <x v="0"/>
    <d v="2016-07-13T13:27:59"/>
    <x v="879"/>
    <x v="0"/>
    <n v="218.06299999999999"/>
    <x v="0"/>
    <x v="0"/>
    <x v="0"/>
    <x v="0"/>
  </r>
  <r>
    <n v="6196200"/>
    <x v="0"/>
    <d v="2016-07-13T13:28:15"/>
    <x v="880"/>
    <x v="0"/>
    <n v="134.11799999999999"/>
    <x v="0"/>
    <x v="0"/>
    <x v="0"/>
    <x v="0"/>
  </r>
  <r>
    <n v="6196208"/>
    <x v="0"/>
    <d v="2016-07-13T13:28:42"/>
    <x v="881"/>
    <x v="0"/>
    <n v="73.283900000000003"/>
    <x v="0"/>
    <x v="0"/>
    <x v="0"/>
    <x v="0"/>
  </r>
  <r>
    <n v="6196217"/>
    <x v="0"/>
    <d v="2016-07-13T13:29:31"/>
    <x v="882"/>
    <x v="0"/>
    <n v="59.698500000000003"/>
    <x v="0"/>
    <x v="0"/>
    <x v="0"/>
    <x v="0"/>
  </r>
  <r>
    <n v="6196292"/>
    <x v="0"/>
    <d v="2016-07-13T13:30:32"/>
    <x v="883"/>
    <x v="1"/>
    <n v="0"/>
    <x v="0"/>
    <x v="0"/>
    <x v="0"/>
    <x v="0"/>
  </r>
  <r>
    <n v="6198390"/>
    <x v="0"/>
    <d v="2016-07-13T13:32:32"/>
    <x v="884"/>
    <x v="0"/>
    <n v="0.29709400000000002"/>
    <x v="0"/>
    <x v="0"/>
    <x v="0"/>
    <x v="0"/>
  </r>
  <r>
    <n v="6198404"/>
    <x v="0"/>
    <d v="2016-07-13T16:54:29"/>
    <x v="885"/>
    <x v="1"/>
    <n v="0"/>
    <x v="0"/>
    <x v="0"/>
    <x v="0"/>
    <x v="0"/>
  </r>
  <r>
    <n v="6199233"/>
    <x v="0"/>
    <d v="2016-07-13T16:56:29"/>
    <x v="886"/>
    <x v="0"/>
    <n v="0.84793799999999997"/>
    <x v="0"/>
    <x v="0"/>
    <x v="0"/>
    <x v="0"/>
  </r>
  <r>
    <n v="6199247"/>
    <x v="0"/>
    <d v="2016-07-13T18:07:15"/>
    <x v="887"/>
    <x v="1"/>
    <n v="0"/>
    <x v="0"/>
    <x v="0"/>
    <x v="0"/>
    <x v="0"/>
  </r>
  <r>
    <n v="6199900"/>
    <x v="0"/>
    <d v="2016-07-13T18:09:15"/>
    <x v="888"/>
    <x v="0"/>
    <n v="0.92915400000000004"/>
    <x v="0"/>
    <x v="0"/>
    <x v="0"/>
    <x v="0"/>
  </r>
  <r>
    <n v="6199901"/>
    <x v="0"/>
    <d v="2016-07-13T19:13:49"/>
    <x v="889"/>
    <x v="0"/>
    <n v="225.01400000000001"/>
    <x v="0"/>
    <x v="0"/>
    <x v="0"/>
    <x v="0"/>
  </r>
  <r>
    <n v="6199902"/>
    <x v="0"/>
    <d v="2016-07-13T19:14:05"/>
    <x v="890"/>
    <x v="0"/>
    <n v="248.51599999999999"/>
    <x v="0"/>
    <x v="0"/>
    <x v="0"/>
    <x v="0"/>
  </r>
  <r>
    <n v="6199910"/>
    <x v="0"/>
    <d v="2016-07-13T19:14:20"/>
    <x v="891"/>
    <x v="0"/>
    <n v="77.147300000000001"/>
    <x v="0"/>
    <x v="0"/>
    <x v="0"/>
    <x v="0"/>
  </r>
  <r>
    <n v="6199923"/>
    <x v="0"/>
    <d v="2016-07-13T19:15:06"/>
    <x v="892"/>
    <x v="1"/>
    <n v="0"/>
    <x v="0"/>
    <x v="0"/>
    <x v="0"/>
    <x v="0"/>
  </r>
  <r>
    <n v="6199937"/>
    <x v="0"/>
    <d v="2016-07-13T19:17:06"/>
    <x v="893"/>
    <x v="0"/>
    <n v="33.877600000000001"/>
    <x v="0"/>
    <x v="0"/>
    <x v="0"/>
    <x v="0"/>
  </r>
  <r>
    <n v="6199938"/>
    <x v="0"/>
    <d v="2016-07-13T19:18:53"/>
    <x v="894"/>
    <x v="0"/>
    <n v="407.05599999999998"/>
    <x v="0"/>
    <x v="0"/>
    <x v="0"/>
    <x v="0"/>
  </r>
  <r>
    <n v="6199939"/>
    <x v="0"/>
    <d v="2016-07-13T19:19:01"/>
    <x v="895"/>
    <x v="0"/>
    <n v="227.18700000000001"/>
    <x v="0"/>
    <x v="0"/>
    <x v="0"/>
    <x v="0"/>
  </r>
  <r>
    <n v="6199946"/>
    <x v="0"/>
    <d v="2016-07-13T19:19:17"/>
    <x v="896"/>
    <x v="0"/>
    <n v="190.63800000000001"/>
    <x v="0"/>
    <x v="0"/>
    <x v="0"/>
    <x v="0"/>
  </r>
  <r>
    <n v="6199947"/>
    <x v="0"/>
    <d v="2016-07-13T19:19:36"/>
    <x v="897"/>
    <x v="0"/>
    <n v="378.46899999999999"/>
    <x v="0"/>
    <x v="0"/>
    <x v="0"/>
    <x v="0"/>
  </r>
  <r>
    <n v="6199961"/>
    <x v="0"/>
    <d v="2016-07-13T19:19:46"/>
    <x v="898"/>
    <x v="1"/>
    <n v="0"/>
    <x v="0"/>
    <x v="0"/>
    <x v="0"/>
    <x v="0"/>
  </r>
  <r>
    <n v="6200000"/>
    <x v="0"/>
    <d v="2016-07-13T19:21:46"/>
    <x v="899"/>
    <x v="0"/>
    <n v="9.0549900000000001"/>
    <x v="0"/>
    <x v="0"/>
    <x v="0"/>
    <x v="0"/>
  </r>
  <r>
    <n v="6200007"/>
    <x v="0"/>
    <d v="2016-07-13T19:28:23"/>
    <x v="900"/>
    <x v="0"/>
    <n v="111.82599999999999"/>
    <x v="0"/>
    <x v="0"/>
    <x v="0"/>
    <x v="0"/>
  </r>
  <r>
    <n v="6200021"/>
    <x v="0"/>
    <d v="2016-07-13T19:28:55"/>
    <x v="901"/>
    <x v="1"/>
    <n v="0"/>
    <x v="0"/>
    <x v="0"/>
    <x v="0"/>
    <x v="0"/>
  </r>
  <r>
    <n v="6200159"/>
    <x v="0"/>
    <d v="2016-07-13T19:30:55"/>
    <x v="902"/>
    <x v="0"/>
    <n v="15.088800000000001"/>
    <x v="0"/>
    <x v="0"/>
    <x v="0"/>
    <x v="0"/>
  </r>
  <r>
    <n v="6200173"/>
    <x v="0"/>
    <d v="2016-07-13T19:34:54"/>
    <x v="903"/>
    <x v="1"/>
    <n v="0"/>
    <x v="0"/>
    <x v="0"/>
    <x v="0"/>
    <x v="0"/>
  </r>
  <r>
    <n v="6200554"/>
    <x v="0"/>
    <d v="2016-07-13T19:36:54"/>
    <x v="904"/>
    <x v="0"/>
    <n v="1.4057299999999999"/>
    <x v="0"/>
    <x v="0"/>
    <x v="0"/>
    <x v="0"/>
  </r>
  <r>
    <n v="6200568"/>
    <x v="0"/>
    <d v="2016-07-13T20:19:35"/>
    <x v="905"/>
    <x v="1"/>
    <n v="0"/>
    <x v="0"/>
    <x v="0"/>
    <x v="0"/>
    <x v="0"/>
  </r>
  <r>
    <n v="6201508"/>
    <x v="0"/>
    <d v="2016-07-13T20:21:35"/>
    <x v="906"/>
    <x v="0"/>
    <n v="0.62882400000000005"/>
    <x v="0"/>
    <x v="0"/>
    <x v="0"/>
    <x v="0"/>
  </r>
  <r>
    <n v="6201522"/>
    <x v="0"/>
    <d v="2016-07-13T21:57:00"/>
    <x v="907"/>
    <x v="1"/>
    <n v="0"/>
    <x v="0"/>
    <x v="0"/>
    <x v="0"/>
    <x v="0"/>
  </r>
  <r>
    <n v="6201704"/>
    <x v="0"/>
    <d v="2016-07-13T21:59:00"/>
    <x v="908"/>
    <x v="0"/>
    <n v="6.0581300000000002"/>
    <x v="0"/>
    <x v="0"/>
    <x v="0"/>
    <x v="0"/>
  </r>
  <r>
    <n v="6201718"/>
    <x v="0"/>
    <d v="2016-07-13T22:08:54"/>
    <x v="909"/>
    <x v="1"/>
    <n v="0"/>
    <x v="0"/>
    <x v="0"/>
    <x v="0"/>
    <x v="0"/>
  </r>
  <r>
    <n v="6207553"/>
    <x v="0"/>
    <d v="2016-07-13T22:10:54"/>
    <x v="910"/>
    <x v="0"/>
    <n v="0.10649400000000001"/>
    <x v="0"/>
    <x v="0"/>
    <x v="0"/>
    <x v="0"/>
  </r>
  <r>
    <n v="6207567"/>
    <x v="0"/>
    <d v="2016-07-14T07:34:19"/>
    <x v="911"/>
    <x v="1"/>
    <n v="0"/>
    <x v="0"/>
    <x v="0"/>
    <x v="0"/>
    <x v="0"/>
  </r>
  <r>
    <n v="6211394"/>
    <x v="0"/>
    <d v="2016-07-14T07:36:19"/>
    <x v="912"/>
    <x v="0"/>
    <n v="0.163052"/>
    <x v="0"/>
    <x v="0"/>
    <x v="0"/>
    <x v="0"/>
  </r>
  <r>
    <n v="6211396"/>
    <x v="0"/>
    <d v="2016-07-14T13:44:18"/>
    <x v="913"/>
    <x v="0"/>
    <n v="322.40699999999998"/>
    <x v="0"/>
    <x v="0"/>
    <x v="0"/>
    <x v="0"/>
  </r>
  <r>
    <n v="6211403"/>
    <x v="0"/>
    <d v="2016-07-14T13:44:29"/>
    <x v="914"/>
    <x v="0"/>
    <n v="240.27199999999999"/>
    <x v="0"/>
    <x v="0"/>
    <x v="0"/>
    <x v="0"/>
  </r>
  <r>
    <n v="6211418"/>
    <x v="0"/>
    <d v="2016-07-14T13:44:44"/>
    <x v="915"/>
    <x v="1"/>
    <n v="0"/>
    <x v="0"/>
    <x v="0"/>
    <x v="0"/>
    <x v="0"/>
  </r>
  <r>
    <n v="6211420"/>
    <x v="0"/>
    <d v="2016-07-14T13:46:44"/>
    <x v="916"/>
    <x v="0"/>
    <n v="125.51900000000001"/>
    <x v="0"/>
    <x v="0"/>
    <x v="0"/>
    <x v="0"/>
  </r>
  <r>
    <n v="6211421"/>
    <x v="0"/>
    <d v="2016-07-14T13:47:13"/>
    <x v="917"/>
    <x v="0"/>
    <n v="252.43700000000001"/>
    <x v="0"/>
    <x v="0"/>
    <x v="0"/>
    <x v="0"/>
  </r>
  <r>
    <n v="6211422"/>
    <x v="0"/>
    <d v="2016-07-14T13:47:27"/>
    <x v="918"/>
    <x v="0"/>
    <n v="252.38399999999999"/>
    <x v="0"/>
    <x v="0"/>
    <x v="0"/>
    <x v="0"/>
  </r>
  <r>
    <n v="6211436"/>
    <x v="0"/>
    <d v="2016-07-14T13:47:41"/>
    <x v="919"/>
    <x v="0"/>
    <n v="55.116700000000002"/>
    <x v="0"/>
    <x v="0"/>
    <x v="0"/>
    <x v="0"/>
  </r>
  <r>
    <n v="6211437"/>
    <x v="0"/>
    <d v="2016-07-14T13:48:46"/>
    <x v="920"/>
    <x v="0"/>
    <n v="204.001"/>
    <x v="0"/>
    <x v="0"/>
    <x v="0"/>
    <x v="0"/>
  </r>
  <r>
    <n v="6211439"/>
    <x v="0"/>
    <d v="2016-07-14T13:49:04"/>
    <x v="921"/>
    <x v="0"/>
    <n v="155.905"/>
    <x v="0"/>
    <x v="0"/>
    <x v="0"/>
    <x v="0"/>
  </r>
  <r>
    <n v="6211446"/>
    <x v="0"/>
    <d v="2016-07-14T13:49:27"/>
    <x v="922"/>
    <x v="0"/>
    <n v="187.559"/>
    <x v="0"/>
    <x v="0"/>
    <x v="0"/>
    <x v="0"/>
  </r>
  <r>
    <n v="6211448"/>
    <x v="0"/>
    <d v="2016-07-14T13:49:46"/>
    <x v="923"/>
    <x v="0"/>
    <n v="150.86099999999999"/>
    <x v="0"/>
    <x v="0"/>
    <x v="0"/>
    <x v="0"/>
  </r>
  <r>
    <n v="6211450"/>
    <x v="0"/>
    <d v="2016-07-14T13:50:10"/>
    <x v="924"/>
    <x v="0"/>
    <n v="140.089"/>
    <x v="0"/>
    <x v="0"/>
    <x v="0"/>
    <x v="0"/>
  </r>
  <r>
    <n v="6211466"/>
    <x v="0"/>
    <d v="2016-07-14T13:50:36"/>
    <x v="925"/>
    <x v="1"/>
    <n v="0"/>
    <x v="0"/>
    <x v="0"/>
    <x v="0"/>
    <x v="0"/>
  </r>
  <r>
    <n v="6211489"/>
    <x v="0"/>
    <d v="2016-07-14T13:52:36"/>
    <x v="926"/>
    <x v="0"/>
    <n v="23.959399999999999"/>
    <x v="0"/>
    <x v="0"/>
    <x v="0"/>
    <x v="0"/>
  </r>
  <r>
    <n v="6211503"/>
    <x v="0"/>
    <d v="2016-07-14T13:55:06"/>
    <x v="927"/>
    <x v="1"/>
    <n v="0"/>
    <x v="0"/>
    <x v="0"/>
    <x v="0"/>
    <x v="0"/>
  </r>
  <r>
    <n v="6211556"/>
    <x v="0"/>
    <d v="2016-07-14T13:57:06"/>
    <x v="928"/>
    <x v="0"/>
    <n v="13.9354"/>
    <x v="0"/>
    <x v="0"/>
    <x v="0"/>
    <x v="0"/>
  </r>
  <r>
    <n v="6211606"/>
    <x v="0"/>
    <d v="2016-07-14T14:01:25"/>
    <x v="929"/>
    <x v="1"/>
    <n v="0"/>
    <x v="0"/>
    <x v="0"/>
    <x v="0"/>
    <x v="0"/>
  </r>
  <r>
    <n v="6211711"/>
    <x v="0"/>
    <d v="2016-07-14T14:03:25"/>
    <x v="930"/>
    <x v="0"/>
    <n v="8.1763700000000004"/>
    <x v="0"/>
    <x v="0"/>
    <x v="0"/>
    <x v="0"/>
  </r>
  <r>
    <n v="6211725"/>
    <x v="0"/>
    <d v="2016-07-14T14:10:45"/>
    <x v="931"/>
    <x v="1"/>
    <n v="0"/>
    <x v="0"/>
    <x v="0"/>
    <x v="0"/>
    <x v="0"/>
  </r>
  <r>
    <n v="6215061"/>
    <x v="0"/>
    <d v="2016-07-14T14:12:45"/>
    <x v="932"/>
    <x v="0"/>
    <n v="0.188582"/>
    <x v="0"/>
    <x v="0"/>
    <x v="0"/>
    <x v="0"/>
  </r>
  <r>
    <n v="6215133"/>
    <x v="0"/>
    <d v="2016-07-14T19:30:55"/>
    <x v="933"/>
    <x v="1"/>
    <n v="0"/>
    <x v="0"/>
    <x v="0"/>
    <x v="0"/>
    <x v="0"/>
  </r>
  <r>
    <n v="6216613"/>
    <x v="0"/>
    <d v="2016-07-14T19:32:55"/>
    <x v="934"/>
    <x v="0"/>
    <n v="0.42717300000000002"/>
    <x v="0"/>
    <x v="0"/>
    <x v="0"/>
    <x v="0"/>
  </r>
  <r>
    <n v="6216628"/>
    <x v="0"/>
    <d v="2016-07-14T21:53:22"/>
    <x v="935"/>
    <x v="1"/>
    <n v="0"/>
    <x v="0"/>
    <x v="0"/>
    <x v="0"/>
    <x v="0"/>
  </r>
  <r>
    <n v="6216822"/>
    <x v="0"/>
    <d v="2016-07-14T21:55:22"/>
    <x v="936"/>
    <x v="0"/>
    <n v="5.4969200000000003"/>
    <x v="0"/>
    <x v="0"/>
    <x v="0"/>
    <x v="0"/>
  </r>
  <r>
    <n v="6216831"/>
    <x v="0"/>
    <d v="2016-07-14T22:06:17"/>
    <x v="937"/>
    <x v="0"/>
    <n v="55.138599999999997"/>
    <x v="0"/>
    <x v="0"/>
    <x v="0"/>
    <x v="0"/>
  </r>
  <r>
    <n v="6216849"/>
    <x v="0"/>
    <d v="2016-07-14T22:07:22"/>
    <x v="938"/>
    <x v="0"/>
    <n v="35.131900000000002"/>
    <x v="0"/>
    <x v="0"/>
    <x v="0"/>
    <x v="0"/>
  </r>
  <r>
    <n v="6216856"/>
    <x v="0"/>
    <d v="2016-07-14T22:09:05"/>
    <x v="939"/>
    <x v="0"/>
    <n v="53.3752"/>
    <x v="0"/>
    <x v="0"/>
    <x v="0"/>
    <x v="0"/>
  </r>
  <r>
    <n v="6216858"/>
    <x v="0"/>
    <d v="2016-07-14T22:10:12"/>
    <x v="940"/>
    <x v="0"/>
    <n v="122.241"/>
    <x v="0"/>
    <x v="0"/>
    <x v="0"/>
    <x v="0"/>
  </r>
  <r>
    <n v="6216865"/>
    <x v="0"/>
    <d v="2016-07-14T22:10:42"/>
    <x v="941"/>
    <x v="0"/>
    <n v="59.418700000000001"/>
    <x v="0"/>
    <x v="0"/>
    <x v="0"/>
    <x v="0"/>
  </r>
  <r>
    <n v="6216881"/>
    <x v="0"/>
    <d v="2016-07-14T22:11:42"/>
    <x v="942"/>
    <x v="1"/>
    <n v="0"/>
    <x v="0"/>
    <x v="0"/>
    <x v="0"/>
    <x v="0"/>
  </r>
  <r>
    <n v="6222467"/>
    <x v="0"/>
    <d v="2016-07-14T22:13:42"/>
    <x v="943"/>
    <x v="0"/>
    <n v="0.110414"/>
    <x v="0"/>
    <x v="0"/>
    <x v="0"/>
    <x v="0"/>
  </r>
  <r>
    <n v="6222468"/>
    <x v="0"/>
    <d v="2016-07-15T07:17:07"/>
    <x v="944"/>
    <x v="0"/>
    <n v="404.995"/>
    <x v="0"/>
    <x v="0"/>
    <x v="0"/>
    <x v="0"/>
  </r>
  <r>
    <n v="6222469"/>
    <x v="0"/>
    <d v="2016-07-15T07:17:16"/>
    <x v="945"/>
    <x v="0"/>
    <n v="278.81"/>
    <x v="0"/>
    <x v="0"/>
    <x v="0"/>
    <x v="0"/>
  </r>
  <r>
    <n v="6222470"/>
    <x v="0"/>
    <d v="2016-07-15T07:17:29"/>
    <x v="946"/>
    <x v="0"/>
    <n v="256.15499999999997"/>
    <x v="0"/>
    <x v="0"/>
    <x v="0"/>
    <x v="0"/>
  </r>
  <r>
    <n v="6222471"/>
    <x v="0"/>
    <d v="2016-07-15T07:17:43"/>
    <x v="947"/>
    <x v="0"/>
    <n v="232.09299999999999"/>
    <x v="0"/>
    <x v="0"/>
    <x v="0"/>
    <x v="0"/>
  </r>
  <r>
    <n v="6222479"/>
    <x v="0"/>
    <d v="2016-07-15T07:17:58"/>
    <x v="948"/>
    <x v="0"/>
    <n v="227.37299999999999"/>
    <x v="0"/>
    <x v="0"/>
    <x v="0"/>
    <x v="0"/>
  </r>
  <r>
    <n v="6222480"/>
    <x v="0"/>
    <d v="2016-07-15T07:18:14"/>
    <x v="949"/>
    <x v="0"/>
    <n v="221.48400000000001"/>
    <x v="0"/>
    <x v="0"/>
    <x v="0"/>
    <x v="0"/>
  </r>
  <r>
    <n v="6222495"/>
    <x v="0"/>
    <d v="2016-07-15T07:18:31"/>
    <x v="950"/>
    <x v="1"/>
    <n v="0"/>
    <x v="0"/>
    <x v="0"/>
    <x v="0"/>
    <x v="0"/>
  </r>
  <r>
    <n v="6222496"/>
    <x v="0"/>
    <d v="2016-07-15T07:20:31"/>
    <x v="951"/>
    <x v="0"/>
    <n v="523.25599999999997"/>
    <x v="0"/>
    <x v="0"/>
    <x v="0"/>
    <x v="0"/>
  </r>
  <r>
    <n v="6222498"/>
    <x v="0"/>
    <d v="2016-07-15T07:20:37"/>
    <x v="952"/>
    <x v="0"/>
    <n v="253.62799999999999"/>
    <x v="0"/>
    <x v="0"/>
    <x v="0"/>
    <x v="0"/>
  </r>
  <r>
    <n v="6222505"/>
    <x v="0"/>
    <d v="2016-07-15T07:20:52"/>
    <x v="953"/>
    <x v="0"/>
    <n v="252.96899999999999"/>
    <x v="0"/>
    <x v="0"/>
    <x v="0"/>
    <x v="0"/>
  </r>
  <r>
    <n v="6222506"/>
    <x v="0"/>
    <d v="2016-07-15T07:21:06"/>
    <x v="954"/>
    <x v="0"/>
    <n v="247.661"/>
    <x v="0"/>
    <x v="0"/>
    <x v="0"/>
    <x v="0"/>
  </r>
  <r>
    <n v="6222508"/>
    <x v="0"/>
    <d v="2016-07-15T07:21:20"/>
    <x v="955"/>
    <x v="0"/>
    <n v="251.256"/>
    <x v="0"/>
    <x v="0"/>
    <x v="0"/>
    <x v="0"/>
  </r>
  <r>
    <n v="6222509"/>
    <x v="0"/>
    <d v="2016-07-15T07:21:35"/>
    <x v="956"/>
    <x v="0"/>
    <n v="252.45400000000001"/>
    <x v="0"/>
    <x v="0"/>
    <x v="0"/>
    <x v="0"/>
  </r>
  <r>
    <n v="6222510"/>
    <x v="0"/>
    <d v="2016-07-15T07:21:49"/>
    <x v="957"/>
    <x v="0"/>
    <n v="250"/>
    <x v="0"/>
    <x v="0"/>
    <x v="0"/>
    <x v="0"/>
  </r>
  <r>
    <n v="6222517"/>
    <x v="0"/>
    <d v="2016-07-15T07:22:03"/>
    <x v="958"/>
    <x v="0"/>
    <n v="249.04900000000001"/>
    <x v="0"/>
    <x v="0"/>
    <x v="0"/>
    <x v="0"/>
  </r>
  <r>
    <n v="6222519"/>
    <x v="0"/>
    <d v="2016-07-15T07:22:18"/>
    <x v="959"/>
    <x v="0"/>
    <n v="251.36199999999999"/>
    <x v="0"/>
    <x v="0"/>
    <x v="0"/>
    <x v="0"/>
  </r>
  <r>
    <n v="6222534"/>
    <x v="0"/>
    <d v="2016-07-15T07:22:32"/>
    <x v="960"/>
    <x v="1"/>
    <n v="0"/>
    <x v="0"/>
    <x v="0"/>
    <x v="0"/>
    <x v="0"/>
  </r>
  <r>
    <n v="6222716"/>
    <x v="0"/>
    <d v="2016-07-15T07:24:32"/>
    <x v="961"/>
    <x v="0"/>
    <n v="5.9806900000000001"/>
    <x v="0"/>
    <x v="0"/>
    <x v="0"/>
    <x v="0"/>
  </r>
  <r>
    <n v="6222732"/>
    <x v="0"/>
    <d v="2016-07-15T07:34:34"/>
    <x v="962"/>
    <x v="1"/>
    <n v="0"/>
    <x v="0"/>
    <x v="0"/>
    <x v="0"/>
    <x v="0"/>
  </r>
  <r>
    <n v="6223072"/>
    <x v="0"/>
    <d v="2016-07-15T07:36:34"/>
    <x v="963"/>
    <x v="0"/>
    <n v="1.7434499999999999"/>
    <x v="0"/>
    <x v="0"/>
    <x v="0"/>
    <x v="0"/>
  </r>
  <r>
    <n v="6223073"/>
    <x v="0"/>
    <d v="2016-07-15T08:10:59"/>
    <x v="964"/>
    <x v="0"/>
    <n v="202.202"/>
    <x v="0"/>
    <x v="0"/>
    <x v="0"/>
    <x v="0"/>
  </r>
  <r>
    <n v="6223090"/>
    <x v="0"/>
    <d v="2016-07-15T08:11:17"/>
    <x v="965"/>
    <x v="1"/>
    <n v="0"/>
    <x v="0"/>
    <x v="0"/>
    <x v="0"/>
    <x v="0"/>
  </r>
  <r>
    <n v="6223825"/>
    <x v="0"/>
    <d v="2016-07-15T08:13:17"/>
    <x v="966"/>
    <x v="0"/>
    <n v="0.76816399999999996"/>
    <x v="0"/>
    <x v="0"/>
    <x v="0"/>
    <x v="0"/>
  </r>
  <r>
    <n v="6223833"/>
    <x v="0"/>
    <d v="2016-07-15T09:31:23"/>
    <x v="967"/>
    <x v="0"/>
    <n v="183.767"/>
    <x v="0"/>
    <x v="0"/>
    <x v="0"/>
    <x v="0"/>
  </r>
  <r>
    <n v="6223834"/>
    <x v="0"/>
    <d v="2016-07-15T09:31:43"/>
    <x v="968"/>
    <x v="0"/>
    <n v="234.00899999999999"/>
    <x v="0"/>
    <x v="0"/>
    <x v="0"/>
    <x v="0"/>
  </r>
  <r>
    <n v="6223928"/>
    <x v="0"/>
    <d v="2016-07-15T09:31:58"/>
    <x v="969"/>
    <x v="0"/>
    <n v="55.355699999999999"/>
    <x v="0"/>
    <x v="0"/>
    <x v="0"/>
    <x v="0"/>
  </r>
  <r>
    <n v="6223935"/>
    <x v="0"/>
    <d v="2016-07-15T09:33:03"/>
    <x v="970"/>
    <x v="0"/>
    <n v="59.6066"/>
    <x v="0"/>
    <x v="0"/>
    <x v="0"/>
    <x v="0"/>
  </r>
  <r>
    <n v="6223936"/>
    <x v="0"/>
    <d v="2016-07-15T09:34:04"/>
    <x v="971"/>
    <x v="0"/>
    <n v="339.01499999999999"/>
    <x v="0"/>
    <x v="0"/>
    <x v="0"/>
    <x v="0"/>
  </r>
  <r>
    <n v="6223938"/>
    <x v="0"/>
    <d v="2016-07-15T09:34:14"/>
    <x v="972"/>
    <x v="0"/>
    <n v="341.84800000000001"/>
    <x v="0"/>
    <x v="0"/>
    <x v="0"/>
    <x v="0"/>
  </r>
  <r>
    <n v="6223939"/>
    <x v="0"/>
    <d v="2016-07-15T09:34:25"/>
    <x v="973"/>
    <x v="0"/>
    <n v="343.18400000000003"/>
    <x v="0"/>
    <x v="0"/>
    <x v="0"/>
    <x v="0"/>
  </r>
  <r>
    <n v="6223946"/>
    <x v="0"/>
    <d v="2016-07-15T09:34:35"/>
    <x v="974"/>
    <x v="0"/>
    <n v="346.88799999999998"/>
    <x v="0"/>
    <x v="0"/>
    <x v="0"/>
    <x v="0"/>
  </r>
  <r>
    <n v="6223947"/>
    <x v="0"/>
    <d v="2016-07-15T09:34:46"/>
    <x v="975"/>
    <x v="0"/>
    <n v="165.34200000000001"/>
    <x v="0"/>
    <x v="0"/>
    <x v="0"/>
    <x v="0"/>
  </r>
  <r>
    <n v="6223948"/>
    <x v="0"/>
    <d v="2016-07-15T09:35:07"/>
    <x v="976"/>
    <x v="0"/>
    <n v="233.387"/>
    <x v="0"/>
    <x v="0"/>
    <x v="0"/>
    <x v="0"/>
  </r>
  <r>
    <n v="6223949"/>
    <x v="0"/>
    <d v="2016-07-15T09:35:23"/>
    <x v="977"/>
    <x v="0"/>
    <n v="358.85199999999998"/>
    <x v="0"/>
    <x v="0"/>
    <x v="0"/>
    <x v="0"/>
  </r>
  <r>
    <n v="6223954"/>
    <x v="0"/>
    <d v="2016-07-15T09:35:33"/>
    <x v="978"/>
    <x v="0"/>
    <n v="358.81599999999997"/>
    <x v="0"/>
    <x v="0"/>
    <x v="0"/>
    <x v="0"/>
  </r>
  <r>
    <n v="6223957"/>
    <x v="0"/>
    <d v="2016-07-15T09:35:43"/>
    <x v="979"/>
    <x v="0"/>
    <n v="358.74400000000003"/>
    <x v="0"/>
    <x v="0"/>
    <x v="0"/>
    <x v="0"/>
  </r>
  <r>
    <n v="6223958"/>
    <x v="0"/>
    <d v="2016-07-15T09:35:53"/>
    <x v="980"/>
    <x v="0"/>
    <n v="358.637"/>
    <x v="0"/>
    <x v="0"/>
    <x v="0"/>
    <x v="0"/>
  </r>
  <r>
    <n v="6223959"/>
    <x v="0"/>
    <d v="2016-07-15T09:36:03"/>
    <x v="981"/>
    <x v="0"/>
    <n v="358.637"/>
    <x v="0"/>
    <x v="0"/>
    <x v="0"/>
    <x v="0"/>
  </r>
  <r>
    <n v="6223960"/>
    <x v="0"/>
    <d v="2016-07-15T09:36:13"/>
    <x v="982"/>
    <x v="0"/>
    <n v="305.73200000000003"/>
    <x v="0"/>
    <x v="0"/>
    <x v="0"/>
    <x v="0"/>
  </r>
  <r>
    <n v="6223961"/>
    <x v="0"/>
    <d v="2016-07-15T09:36:25"/>
    <x v="983"/>
    <x v="0"/>
    <n v="357.53300000000002"/>
    <x v="0"/>
    <x v="0"/>
    <x v="0"/>
    <x v="0"/>
  </r>
  <r>
    <n v="6223964"/>
    <x v="0"/>
    <d v="2016-07-15T09:36:35"/>
    <x v="984"/>
    <x v="0"/>
    <n v="360.43299999999999"/>
    <x v="0"/>
    <x v="0"/>
    <x v="0"/>
    <x v="0"/>
  </r>
  <r>
    <n v="6223969"/>
    <x v="0"/>
    <d v="2016-07-15T09:36:45"/>
    <x v="985"/>
    <x v="0"/>
    <n v="359.64"/>
    <x v="0"/>
    <x v="0"/>
    <x v="0"/>
    <x v="0"/>
  </r>
  <r>
    <n v="6223971"/>
    <x v="0"/>
    <d v="2016-07-15T09:36:55"/>
    <x v="986"/>
    <x v="0"/>
    <n v="71.439899999999994"/>
    <x v="0"/>
    <x v="0"/>
    <x v="0"/>
    <x v="0"/>
  </r>
  <r>
    <n v="6223978"/>
    <x v="0"/>
    <d v="2016-07-15T09:37:45"/>
    <x v="987"/>
    <x v="0"/>
    <n v="72.047600000000003"/>
    <x v="0"/>
    <x v="0"/>
    <x v="0"/>
    <x v="0"/>
  </r>
  <r>
    <n v="6223979"/>
    <x v="0"/>
    <d v="2016-07-15T09:38:35"/>
    <x v="988"/>
    <x v="0"/>
    <n v="378.27"/>
    <x v="0"/>
    <x v="0"/>
    <x v="0"/>
    <x v="0"/>
  </r>
  <r>
    <n v="6223986"/>
    <x v="0"/>
    <d v="2016-07-15T09:38:45"/>
    <x v="989"/>
    <x v="0"/>
    <n v="364.74200000000002"/>
    <x v="0"/>
    <x v="0"/>
    <x v="0"/>
    <x v="0"/>
  </r>
  <r>
    <n v="6224000"/>
    <x v="0"/>
    <d v="2016-07-15T09:38:55"/>
    <x v="990"/>
    <x v="1"/>
    <n v="0"/>
    <x v="0"/>
    <x v="0"/>
    <x v="0"/>
    <x v="0"/>
  </r>
  <r>
    <n v="6225951"/>
    <x v="0"/>
    <d v="2016-07-15T09:40:55"/>
    <x v="991"/>
    <x v="0"/>
    <n v="0.31914700000000001"/>
    <x v="0"/>
    <x v="0"/>
    <x v="0"/>
    <x v="0"/>
  </r>
  <r>
    <n v="6225953"/>
    <x v="0"/>
    <d v="2016-07-15T12:48:55"/>
    <x v="992"/>
    <x v="0"/>
    <n v="328.22800000000001"/>
    <x v="0"/>
    <x v="0"/>
    <x v="0"/>
    <x v="0"/>
  </r>
  <r>
    <n v="6225973"/>
    <x v="0"/>
    <d v="2016-07-15T12:49:06"/>
    <x v="993"/>
    <x v="1"/>
    <n v="0"/>
    <x v="0"/>
    <x v="0"/>
    <x v="0"/>
    <x v="0"/>
  </r>
  <r>
    <n v="6226213"/>
    <x v="0"/>
    <d v="2016-07-15T12:51:06"/>
    <x v="994"/>
    <x v="0"/>
    <n v="4.5469799999999996"/>
    <x v="0"/>
    <x v="0"/>
    <x v="0"/>
    <x v="0"/>
  </r>
  <r>
    <n v="6226233"/>
    <x v="0"/>
    <d v="2016-07-15T13:04:17"/>
    <x v="995"/>
    <x v="1"/>
    <n v="0"/>
    <x v="0"/>
    <x v="0"/>
    <x v="0"/>
    <x v="0"/>
  </r>
  <r>
    <n v="6229722"/>
    <x v="0"/>
    <d v="2016-07-15T13:06:17"/>
    <x v="996"/>
    <x v="0"/>
    <n v="0.179642"/>
    <x v="0"/>
    <x v="0"/>
    <x v="0"/>
    <x v="0"/>
  </r>
  <r>
    <n v="6229729"/>
    <x v="0"/>
    <d v="2016-07-15T18:40:17"/>
    <x v="997"/>
    <x v="0"/>
    <n v="73.856800000000007"/>
    <x v="0"/>
    <x v="0"/>
    <x v="0"/>
    <x v="0"/>
  </r>
  <r>
    <n v="6229743"/>
    <x v="0"/>
    <d v="2016-07-15T18:41:06"/>
    <x v="998"/>
    <x v="1"/>
    <n v="0"/>
    <x v="0"/>
    <x v="0"/>
    <x v="0"/>
    <x v="0"/>
  </r>
  <r>
    <n v="6230414"/>
    <x v="0"/>
    <d v="2016-07-15T18:43:06"/>
    <x v="999"/>
    <x v="0"/>
    <n v="0.86731199999999997"/>
    <x v="0"/>
    <x v="0"/>
    <x v="0"/>
    <x v="0"/>
  </r>
  <r>
    <n v="6230415"/>
    <x v="0"/>
    <d v="2016-07-15T19:52:17"/>
    <x v="1000"/>
    <x v="0"/>
    <n v="381.07299999999998"/>
    <x v="0"/>
    <x v="0"/>
    <x v="0"/>
    <x v="0"/>
  </r>
  <r>
    <n v="6230416"/>
    <x v="0"/>
    <d v="2016-07-15T19:52:26"/>
    <x v="1001"/>
    <x v="0"/>
    <n v="275.98899999999998"/>
    <x v="0"/>
    <x v="0"/>
    <x v="0"/>
    <x v="0"/>
  </r>
  <r>
    <n v="6230423"/>
    <x v="0"/>
    <d v="2016-07-15T19:52:39"/>
    <x v="1002"/>
    <x v="0"/>
    <n v="219.245"/>
    <x v="0"/>
    <x v="0"/>
    <x v="0"/>
    <x v="0"/>
  </r>
  <r>
    <n v="6230424"/>
    <x v="0"/>
    <d v="2016-07-15T19:52:56"/>
    <x v="1003"/>
    <x v="0"/>
    <n v="223.74100000000001"/>
    <x v="0"/>
    <x v="0"/>
    <x v="0"/>
    <x v="0"/>
  </r>
  <r>
    <n v="6230425"/>
    <x v="0"/>
    <d v="2016-07-15T19:53:12"/>
    <x v="1004"/>
    <x v="0"/>
    <n v="222.387"/>
    <x v="0"/>
    <x v="0"/>
    <x v="0"/>
    <x v="0"/>
  </r>
  <r>
    <n v="6230433"/>
    <x v="0"/>
    <d v="2016-07-15T19:53:28"/>
    <x v="1005"/>
    <x v="0"/>
    <n v="57.058599999999998"/>
    <x v="0"/>
    <x v="0"/>
    <x v="0"/>
    <x v="0"/>
  </r>
  <r>
    <n v="6230440"/>
    <x v="0"/>
    <d v="2016-07-15T19:54:31"/>
    <x v="1006"/>
    <x v="0"/>
    <n v="54.0914"/>
    <x v="0"/>
    <x v="0"/>
    <x v="0"/>
    <x v="0"/>
  </r>
  <r>
    <n v="6230447"/>
    <x v="0"/>
    <d v="2016-07-15T19:55:38"/>
    <x v="1007"/>
    <x v="0"/>
    <n v="99.687100000000001"/>
    <x v="0"/>
    <x v="0"/>
    <x v="0"/>
    <x v="0"/>
  </r>
  <r>
    <n v="6230454"/>
    <x v="0"/>
    <d v="2016-07-15T19:56:14"/>
    <x v="1008"/>
    <x v="0"/>
    <n v="54.505800000000001"/>
    <x v="0"/>
    <x v="0"/>
    <x v="0"/>
    <x v="0"/>
  </r>
  <r>
    <n v="6230455"/>
    <x v="0"/>
    <d v="2016-07-15T19:57:20"/>
    <x v="1009"/>
    <x v="0"/>
    <n v="149.309"/>
    <x v="0"/>
    <x v="0"/>
    <x v="0"/>
    <x v="0"/>
  </r>
  <r>
    <n v="6230469"/>
    <x v="0"/>
    <d v="2016-07-15T19:57:44"/>
    <x v="1010"/>
    <x v="1"/>
    <n v="0"/>
    <x v="0"/>
    <x v="0"/>
    <x v="0"/>
    <x v="0"/>
  </r>
  <r>
    <n v="6230554"/>
    <x v="0"/>
    <d v="2016-07-15T19:59:44"/>
    <x v="1011"/>
    <x v="0"/>
    <n v="18.537700000000001"/>
    <x v="0"/>
    <x v="0"/>
    <x v="0"/>
    <x v="0"/>
  </r>
  <r>
    <n v="6230631"/>
    <x v="0"/>
    <d v="2016-07-15T20:02:58"/>
    <x v="1012"/>
    <x v="1"/>
    <n v="0"/>
    <x v="0"/>
    <x v="0"/>
    <x v="0"/>
    <x v="0"/>
  </r>
  <r>
    <n v="6230654"/>
    <x v="0"/>
    <d v="2016-07-15T20:04:58"/>
    <x v="1013"/>
    <x v="0"/>
    <n v="22.807200000000002"/>
    <x v="0"/>
    <x v="0"/>
    <x v="0"/>
    <x v="0"/>
  </r>
  <r>
    <n v="6230655"/>
    <x v="0"/>
    <d v="2016-07-15T20:07:36"/>
    <x v="1014"/>
    <x v="0"/>
    <n v="377.834"/>
    <x v="0"/>
    <x v="0"/>
    <x v="0"/>
    <x v="0"/>
  </r>
  <r>
    <n v="6230656"/>
    <x v="0"/>
    <d v="2016-07-15T20:07:46"/>
    <x v="1015"/>
    <x v="0"/>
    <n v="373.79300000000001"/>
    <x v="0"/>
    <x v="0"/>
    <x v="0"/>
    <x v="0"/>
  </r>
  <r>
    <n v="6230664"/>
    <x v="0"/>
    <d v="2016-07-15T20:07:55"/>
    <x v="1016"/>
    <x v="0"/>
    <n v="93.745099999999994"/>
    <x v="0"/>
    <x v="0"/>
    <x v="0"/>
    <x v="0"/>
  </r>
  <r>
    <n v="6230679"/>
    <x v="0"/>
    <d v="2016-07-15T20:08:34"/>
    <x v="1017"/>
    <x v="1"/>
    <n v="0"/>
    <x v="0"/>
    <x v="0"/>
    <x v="0"/>
    <x v="0"/>
  </r>
  <r>
    <n v="6230781"/>
    <x v="0"/>
    <d v="2016-07-15T20:10:34"/>
    <x v="1018"/>
    <x v="0"/>
    <n v="3.98671"/>
    <x v="0"/>
    <x v="0"/>
    <x v="0"/>
    <x v="0"/>
  </r>
  <r>
    <n v="6230797"/>
    <x v="0"/>
    <d v="2016-07-15T20:25:37"/>
    <x v="1019"/>
    <x v="1"/>
    <n v="0"/>
    <x v="0"/>
    <x v="0"/>
    <x v="0"/>
    <x v="0"/>
  </r>
  <r>
    <n v="6231623"/>
    <x v="0"/>
    <d v="2016-07-15T20:27:37"/>
    <x v="1020"/>
    <x v="0"/>
    <n v="0.80373399999999995"/>
    <x v="0"/>
    <x v="0"/>
    <x v="0"/>
    <x v="0"/>
  </r>
  <r>
    <n v="6231639"/>
    <x v="0"/>
    <d v="2016-07-15T21:42:16"/>
    <x v="1021"/>
    <x v="1"/>
    <n v="0"/>
    <x v="0"/>
    <x v="0"/>
    <x v="0"/>
    <x v="0"/>
  </r>
  <r>
    <n v="6239364"/>
    <x v="0"/>
    <d v="2016-07-15T21:44:16"/>
    <x v="1022"/>
    <x v="0"/>
    <n v="7.9028799999999996E-2"/>
    <x v="0"/>
    <x v="0"/>
    <x v="0"/>
    <x v="0"/>
  </r>
  <r>
    <n v="6239372"/>
    <x v="0"/>
    <d v="2016-07-16T10:23:29"/>
    <x v="1023"/>
    <x v="0"/>
    <n v="66.446399999999997"/>
    <x v="0"/>
    <x v="0"/>
    <x v="0"/>
    <x v="0"/>
  </r>
  <r>
    <n v="6239386"/>
    <x v="0"/>
    <d v="2016-07-16T10:24:23"/>
    <x v="1024"/>
    <x v="1"/>
    <n v="0"/>
    <x v="0"/>
    <x v="0"/>
    <x v="0"/>
    <x v="0"/>
  </r>
  <r>
    <n v="6239394"/>
    <x v="0"/>
    <d v="2016-07-16T10:26:23"/>
    <x v="1025"/>
    <x v="0"/>
    <n v="41.424100000000003"/>
    <x v="0"/>
    <x v="0"/>
    <x v="0"/>
    <x v="0"/>
  </r>
  <r>
    <n v="6239409"/>
    <x v="0"/>
    <d v="2016-07-16T10:27:50"/>
    <x v="1026"/>
    <x v="0"/>
    <n v="46.067"/>
    <x v="0"/>
    <x v="0"/>
    <x v="0"/>
    <x v="0"/>
  </r>
  <r>
    <n v="6239410"/>
    <x v="0"/>
    <d v="2016-07-16T10:29:08"/>
    <x v="1027"/>
    <x v="0"/>
    <n v="216.881"/>
    <x v="0"/>
    <x v="0"/>
    <x v="0"/>
    <x v="0"/>
  </r>
  <r>
    <n v="6239455"/>
    <x v="0"/>
    <d v="2016-07-16T10:29:25"/>
    <x v="1028"/>
    <x v="1"/>
    <n v="0"/>
    <x v="0"/>
    <x v="0"/>
    <x v="0"/>
    <x v="0"/>
  </r>
  <r>
    <n v="6240051"/>
    <x v="0"/>
    <d v="2016-07-16T10:31:25"/>
    <x v="1029"/>
    <x v="0"/>
    <n v="1.03643"/>
    <x v="0"/>
    <x v="0"/>
    <x v="0"/>
    <x v="0"/>
  </r>
  <r>
    <n v="6240053"/>
    <x v="0"/>
    <d v="2016-07-16T11:29:18"/>
    <x v="1030"/>
    <x v="0"/>
    <n v="257.41899999999998"/>
    <x v="0"/>
    <x v="0"/>
    <x v="0"/>
    <x v="0"/>
  </r>
  <r>
    <n v="6240054"/>
    <x v="0"/>
    <d v="2016-07-16T11:29:32"/>
    <x v="1031"/>
    <x v="0"/>
    <n v="279.02699999999999"/>
    <x v="0"/>
    <x v="0"/>
    <x v="0"/>
    <x v="0"/>
  </r>
  <r>
    <n v="6240068"/>
    <x v="0"/>
    <d v="2016-07-16T11:29:45"/>
    <x v="1032"/>
    <x v="0"/>
    <n v="44.562199999999997"/>
    <x v="0"/>
    <x v="0"/>
    <x v="0"/>
    <x v="0"/>
  </r>
  <r>
    <n v="6240143"/>
    <x v="0"/>
    <d v="2016-07-16T11:31:06"/>
    <x v="1033"/>
    <x v="1"/>
    <n v="0"/>
    <x v="0"/>
    <x v="0"/>
    <x v="0"/>
    <x v="0"/>
  </r>
  <r>
    <n v="6241797"/>
    <x v="0"/>
    <d v="2016-07-16T11:33:06"/>
    <x v="1034"/>
    <x v="0"/>
    <n v="0.41141299999999997"/>
    <x v="0"/>
    <x v="0"/>
    <x v="0"/>
    <x v="0"/>
  </r>
  <r>
    <n v="6241814"/>
    <x v="0"/>
    <d v="2016-07-16T13:58:56"/>
    <x v="1035"/>
    <x v="1"/>
    <n v="0"/>
    <x v="0"/>
    <x v="0"/>
    <x v="0"/>
    <x v="0"/>
  </r>
  <r>
    <n v="6242055"/>
    <x v="0"/>
    <d v="2016-07-16T14:00:56"/>
    <x v="1036"/>
    <x v="0"/>
    <n v="3.7509800000000002"/>
    <x v="0"/>
    <x v="0"/>
    <x v="0"/>
    <x v="0"/>
  </r>
  <r>
    <n v="6242062"/>
    <x v="0"/>
    <d v="2016-07-16T14:16:56"/>
    <x v="1037"/>
    <x v="0"/>
    <n v="90.600200000000001"/>
    <x v="0"/>
    <x v="0"/>
    <x v="0"/>
    <x v="0"/>
  </r>
  <r>
    <n v="6242063"/>
    <x v="0"/>
    <d v="2016-07-16T14:17:36"/>
    <x v="1038"/>
    <x v="0"/>
    <n v="268.79700000000003"/>
    <x v="0"/>
    <x v="0"/>
    <x v="0"/>
    <x v="0"/>
  </r>
  <r>
    <n v="6242079"/>
    <x v="0"/>
    <d v="2016-07-16T14:17:49"/>
    <x v="1039"/>
    <x v="1"/>
    <n v="0"/>
    <x v="0"/>
    <x v="0"/>
    <x v="0"/>
    <x v="0"/>
  </r>
  <r>
    <n v="6242109"/>
    <x v="0"/>
    <d v="2016-07-16T14:19:49"/>
    <x v="1040"/>
    <x v="0"/>
    <n v="13.9213"/>
    <x v="0"/>
    <x v="0"/>
    <x v="0"/>
    <x v="0"/>
  </r>
  <r>
    <n v="6242116"/>
    <x v="0"/>
    <d v="2016-07-16T14:24:08"/>
    <x v="1041"/>
    <x v="0"/>
    <n v="99.974999999999994"/>
    <x v="0"/>
    <x v="0"/>
    <x v="0"/>
    <x v="0"/>
  </r>
  <r>
    <n v="6242118"/>
    <x v="0"/>
    <d v="2016-07-16T14:24:44"/>
    <x v="1042"/>
    <x v="0"/>
    <n v="155.77699999999999"/>
    <x v="0"/>
    <x v="0"/>
    <x v="0"/>
    <x v="0"/>
  </r>
  <r>
    <n v="6242125"/>
    <x v="0"/>
    <d v="2016-07-16T14:25:07"/>
    <x v="1043"/>
    <x v="0"/>
    <n v="239.80799999999999"/>
    <x v="0"/>
    <x v="0"/>
    <x v="0"/>
    <x v="0"/>
  </r>
  <r>
    <n v="6242126"/>
    <x v="0"/>
    <d v="2016-07-16T14:25:22"/>
    <x v="1044"/>
    <x v="0"/>
    <n v="229.62100000000001"/>
    <x v="0"/>
    <x v="0"/>
    <x v="0"/>
    <x v="0"/>
  </r>
  <r>
    <n v="6242128"/>
    <x v="0"/>
    <d v="2016-07-16T14:25:37"/>
    <x v="1045"/>
    <x v="0"/>
    <n v="93.933499999999995"/>
    <x v="0"/>
    <x v="0"/>
    <x v="0"/>
    <x v="0"/>
  </r>
  <r>
    <n v="6242135"/>
    <x v="0"/>
    <d v="2016-07-16T14:26:16"/>
    <x v="1046"/>
    <x v="0"/>
    <n v="82.819500000000005"/>
    <x v="0"/>
    <x v="0"/>
    <x v="0"/>
    <x v="0"/>
  </r>
  <r>
    <n v="6242136"/>
    <x v="0"/>
    <d v="2016-07-16T14:26:59"/>
    <x v="1047"/>
    <x v="0"/>
    <n v="239.31399999999999"/>
    <x v="0"/>
    <x v="0"/>
    <x v="0"/>
    <x v="0"/>
  </r>
  <r>
    <n v="6242144"/>
    <x v="0"/>
    <d v="2016-07-16T14:27:14"/>
    <x v="1048"/>
    <x v="0"/>
    <n v="77.799099999999996"/>
    <x v="0"/>
    <x v="0"/>
    <x v="0"/>
    <x v="0"/>
  </r>
  <r>
    <n v="6242152"/>
    <x v="0"/>
    <d v="2016-07-16T14:28:00"/>
    <x v="1049"/>
    <x v="0"/>
    <n v="170.81"/>
    <x v="0"/>
    <x v="0"/>
    <x v="0"/>
    <x v="0"/>
  </r>
  <r>
    <n v="6242154"/>
    <x v="0"/>
    <d v="2016-07-16T14:28:22"/>
    <x v="1050"/>
    <x v="0"/>
    <n v="97.916499999999999"/>
    <x v="0"/>
    <x v="0"/>
    <x v="0"/>
    <x v="0"/>
  </r>
  <r>
    <n v="6242162"/>
    <x v="0"/>
    <d v="2016-07-16T14:28:58"/>
    <x v="1051"/>
    <x v="0"/>
    <n v="111.452"/>
    <x v="0"/>
    <x v="0"/>
    <x v="0"/>
    <x v="0"/>
  </r>
  <r>
    <n v="6242163"/>
    <x v="0"/>
    <d v="2016-07-16T14:29:31"/>
    <x v="1052"/>
    <x v="0"/>
    <n v="159.18600000000001"/>
    <x v="0"/>
    <x v="0"/>
    <x v="0"/>
    <x v="0"/>
  </r>
  <r>
    <n v="6242206"/>
    <x v="0"/>
    <d v="2016-07-16T14:29:53"/>
    <x v="1053"/>
    <x v="1"/>
    <n v="0"/>
    <x v="0"/>
    <x v="0"/>
    <x v="0"/>
    <x v="0"/>
  </r>
  <r>
    <n v="6245221"/>
    <x v="0"/>
    <d v="2016-07-16T14:31:53"/>
    <x v="1054"/>
    <x v="0"/>
    <n v="0.208292"/>
    <x v="0"/>
    <x v="0"/>
    <x v="0"/>
    <x v="0"/>
  </r>
  <r>
    <n v="6245235"/>
    <x v="0"/>
    <d v="2016-07-16T19:19:57"/>
    <x v="1055"/>
    <x v="1"/>
    <n v="0"/>
    <x v="0"/>
    <x v="0"/>
    <x v="0"/>
    <x v="0"/>
  </r>
  <r>
    <n v="6246058"/>
    <x v="0"/>
    <d v="2016-07-01T01:00:00"/>
    <x v="1056"/>
    <x v="1"/>
    <n v="0"/>
    <x v="0"/>
    <x v="0"/>
    <x v="0"/>
    <x v="0"/>
  </r>
  <r>
    <n v="6246065"/>
    <x v="0"/>
    <d v="2016-07-01T02:00:00"/>
    <x v="1057"/>
    <x v="1"/>
    <n v="0"/>
    <x v="0"/>
    <x v="0"/>
    <x v="0"/>
    <x v="0"/>
  </r>
  <r>
    <n v="6246066"/>
    <x v="0"/>
    <d v="2016-07-01T03:00:00"/>
    <x v="1058"/>
    <x v="1"/>
    <n v="0"/>
    <x v="0"/>
    <x v="0"/>
    <x v="0"/>
    <x v="0"/>
  </r>
  <r>
    <n v="6246067"/>
    <x v="0"/>
    <d v="2016-07-01T04:00:00"/>
    <x v="1059"/>
    <x v="1"/>
    <n v="0"/>
    <x v="0"/>
    <x v="0"/>
    <x v="0"/>
    <x v="0"/>
  </r>
  <r>
    <n v="6246068"/>
    <x v="0"/>
    <d v="2016-07-01T05:00:00"/>
    <x v="1060"/>
    <x v="1"/>
    <n v="0"/>
    <x v="0"/>
    <x v="0"/>
    <x v="0"/>
    <x v="0"/>
  </r>
  <r>
    <n v="6246069"/>
    <x v="0"/>
    <d v="2016-07-01T06:00:00"/>
    <x v="1061"/>
    <x v="1"/>
    <n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9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olHeaderCaption="H" fieldListSortAscending="1">
  <location ref="A1:Z18" firstHeaderRow="1" firstDataRow="2" firstDataCol="1"/>
  <pivotFields count="11">
    <pivotField showAll="0"/>
    <pivotField showAll="0"/>
    <pivotField showAll="0"/>
    <pivotField axis="axisCol" numFmtId="165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numFmtId="166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0"/>
  </rowFields>
  <rowItems count="16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3"/>
  </colFields>
  <col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Litre d'eau chaude" fld="4" baseField="0" baseItem="0"/>
  </dataField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8" selected="0">
              <x v="1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  <reference field="10" count="15"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4"/>
              <x v="195"/>
              <x v="196"/>
              <x v="197"/>
              <x v="198"/>
            </reference>
          </references>
        </pivotArea>
      </pivotAreas>
    </conditionalFormat>
    <conditionalFormat priority="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18" selected="0">
              <x v="1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0" count="15"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4"/>
              <x v="195"/>
              <x v="196"/>
              <x v="197"/>
              <x v="19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B4" sqref="B4"/>
    </sheetView>
  </sheetViews>
  <sheetFormatPr baseColWidth="10" defaultRowHeight="15" x14ac:dyDescent="0.25"/>
  <cols>
    <col min="1" max="1" width="18" customWidth="1"/>
    <col min="3" max="25" width="5.85546875" customWidth="1"/>
  </cols>
  <sheetData>
    <row r="1" spans="1:25" x14ac:dyDescent="0.25">
      <c r="A1" s="22" t="s">
        <v>41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5" x14ac:dyDescent="0.25">
      <c r="C2" s="9" t="str">
        <f>Données!AB2</f>
        <v>&lt;01H</v>
      </c>
      <c r="D2" s="9" t="str">
        <f>Données!AC2</f>
        <v>&lt;02H</v>
      </c>
      <c r="E2" s="9" t="str">
        <f>Données!AD2</f>
        <v>&lt;03H</v>
      </c>
      <c r="F2" s="9" t="str">
        <f>Données!AE2</f>
        <v>&lt;04H</v>
      </c>
      <c r="G2" s="9" t="str">
        <f>Données!AF2</f>
        <v>&lt;05H</v>
      </c>
      <c r="H2" s="9" t="str">
        <f>Données!AG2</f>
        <v>&lt;06H</v>
      </c>
      <c r="I2" s="9" t="str">
        <f>Données!AH2</f>
        <v>&lt;07H</v>
      </c>
      <c r="J2" s="9" t="str">
        <f>Données!AI2</f>
        <v>&lt;08H</v>
      </c>
      <c r="K2" s="9" t="str">
        <f>Données!AJ2</f>
        <v>&lt;09H</v>
      </c>
      <c r="L2" s="9" t="str">
        <f>Données!AK2</f>
        <v>&lt;10H</v>
      </c>
      <c r="M2" s="9" t="str">
        <f>Données!AL2</f>
        <v>&lt;11H</v>
      </c>
      <c r="N2" s="9" t="str">
        <f>Données!AM2</f>
        <v>&lt;12H</v>
      </c>
      <c r="O2" s="9" t="str">
        <f>Données!AN2</f>
        <v>&lt;13H</v>
      </c>
      <c r="P2" s="9" t="str">
        <f>Données!AO2</f>
        <v>&lt;14H</v>
      </c>
      <c r="Q2" s="9" t="str">
        <f>Données!AP2</f>
        <v>&lt;15H</v>
      </c>
      <c r="R2" s="9" t="str">
        <f>Données!AQ2</f>
        <v>&lt;16H</v>
      </c>
      <c r="S2" s="9" t="str">
        <f>Données!AR2</f>
        <v>&lt;17H</v>
      </c>
      <c r="T2" s="9" t="str">
        <f>Données!AS2</f>
        <v>&lt;18H</v>
      </c>
      <c r="U2" s="9" t="str">
        <f>Données!AT2</f>
        <v>&lt;19H</v>
      </c>
      <c r="V2" s="9" t="str">
        <f>Données!AU2</f>
        <v>&lt;20H</v>
      </c>
      <c r="W2" s="9" t="str">
        <f>Données!AV2</f>
        <v>&lt;21H</v>
      </c>
      <c r="X2" s="9" t="str">
        <f>Données!AW2</f>
        <v>&lt;22H</v>
      </c>
      <c r="Y2" s="9" t="str">
        <f>Données!AX2</f>
        <v>&lt;23H</v>
      </c>
    </row>
    <row r="3" spans="1:25" x14ac:dyDescent="0.25">
      <c r="A3" s="11" t="s">
        <v>37</v>
      </c>
      <c r="B3" s="12"/>
      <c r="C3" s="15">
        <f>AVERAGE(Données!AB:AB)</f>
        <v>49.153846153846153</v>
      </c>
      <c r="D3" s="15">
        <f>AVERAGE(Données!AC:AC)</f>
        <v>49.153846153846153</v>
      </c>
      <c r="E3" s="15">
        <f>AVERAGE(Données!AD:AD)</f>
        <v>49.153846153846153</v>
      </c>
      <c r="F3" s="15">
        <f>AVERAGE(Données!AE:AE)</f>
        <v>49.153846153846153</v>
      </c>
      <c r="G3" s="15">
        <f>AVERAGE(Données!AF:AF)</f>
        <v>49.153846153846153</v>
      </c>
      <c r="H3" s="15">
        <f>AVERAGE(Données!AG:AG)</f>
        <v>49.153846153846153</v>
      </c>
      <c r="I3" s="15">
        <f>AVERAGE(Données!AH:AH)</f>
        <v>49.153846153846153</v>
      </c>
      <c r="J3" s="15">
        <f>AVERAGE(Données!AI:AI)</f>
        <v>39.384615384615387</v>
      </c>
      <c r="K3" s="15">
        <f>AVERAGE(Données!AJ:AJ)</f>
        <v>36.615384615384613</v>
      </c>
      <c r="L3" s="15">
        <f>AVERAGE(Données!AK:AK)</f>
        <v>30.692307692307693</v>
      </c>
      <c r="M3" s="15">
        <f>AVERAGE(Données!AL:AL)</f>
        <v>29</v>
      </c>
      <c r="N3" s="15">
        <f>AVERAGE(Données!AM:AM)</f>
        <v>25</v>
      </c>
      <c r="O3" s="15">
        <f>AVERAGE(Données!AN:AN)</f>
        <v>19.307692307692307</v>
      </c>
      <c r="P3" s="15">
        <f>AVERAGE(Données!AO:AO)</f>
        <v>14.23076923076923</v>
      </c>
      <c r="Q3" s="15">
        <f>AVERAGE(Données!AP:AP)</f>
        <v>12</v>
      </c>
      <c r="R3" s="15">
        <f>AVERAGE(Données!AQ:AQ)</f>
        <v>10.923076923076923</v>
      </c>
      <c r="S3" s="15">
        <f>AVERAGE(Données!AR:AR)</f>
        <v>9.7692307692307701</v>
      </c>
      <c r="T3" s="15">
        <f>AVERAGE(Données!AS:AS)</f>
        <v>9.5384615384615383</v>
      </c>
      <c r="U3" s="15">
        <f>AVERAGE(Données!AT:AT)</f>
        <v>8.8461538461538467</v>
      </c>
      <c r="V3" s="15">
        <f>AVERAGE(Données!AU:AU)</f>
        <v>5.2307692307692308</v>
      </c>
      <c r="W3" s="15">
        <f>AVERAGE(Données!AV:AV)</f>
        <v>3.4615384615384617</v>
      </c>
      <c r="X3" s="15">
        <f>AVERAGE(Données!AW:AW)</f>
        <v>3.2307692307692308</v>
      </c>
      <c r="Y3" s="15">
        <f>AVERAGE(Données!AX:AX)</f>
        <v>0.30769230769230771</v>
      </c>
    </row>
    <row r="4" spans="1:25" x14ac:dyDescent="0.25">
      <c r="A4" s="11" t="s">
        <v>38</v>
      </c>
      <c r="B4" s="16">
        <v>0.95</v>
      </c>
      <c r="C4" s="15">
        <f>C3+STDEV(Données!AB:AB)*_xlfn.NORM.S.INV(0.5+$B$4/2)</f>
        <v>98.781629181678412</v>
      </c>
      <c r="D4" s="15">
        <f>D3+STDEV(Données!AC:AC)*_xlfn.NORM.S.INV(0.5+$B$4/2)</f>
        <v>98.781629181678412</v>
      </c>
      <c r="E4" s="15">
        <f>E3+STDEV(Données!AD:AD)*_xlfn.NORM.S.INV(0.5+$B$4/2)</f>
        <v>98.781629181678412</v>
      </c>
      <c r="F4" s="15">
        <f>F3+STDEV(Données!AE:AE)*_xlfn.NORM.S.INV(0.5+$B$4/2)</f>
        <v>98.781629181678412</v>
      </c>
      <c r="G4" s="15">
        <f>G3+STDEV(Données!AF:AF)*_xlfn.NORM.S.INV(0.5+$B$4/2)</f>
        <v>98.781629181678412</v>
      </c>
      <c r="H4" s="15">
        <f>H3+STDEV(Données!AG:AG)*_xlfn.NORM.S.INV(0.5+$B$4/2)</f>
        <v>98.781629181678412</v>
      </c>
      <c r="I4" s="15">
        <f>I3+STDEV(Données!AH:AH)*_xlfn.NORM.S.INV(0.5+$B$4/2)</f>
        <v>98.781629181678412</v>
      </c>
      <c r="J4" s="15">
        <f>J3+STDEV(Données!AI:AI)*_xlfn.NORM.S.INV(0.5+$B$4/2)</f>
        <v>81.539323910181707</v>
      </c>
      <c r="K4" s="15">
        <f>K3+STDEV(Données!AJ:AJ)*_xlfn.NORM.S.INV(0.5+$B$4/2)</f>
        <v>73.522591204890787</v>
      </c>
      <c r="L4" s="15">
        <f>L3+STDEV(Données!AK:AK)*_xlfn.NORM.S.INV(0.5+$B$4/2)</f>
        <v>62.561914879989089</v>
      </c>
      <c r="M4" s="15">
        <f>M3+STDEV(Données!AL:AL)*_xlfn.NORM.S.INV(0.5+$B$4/2)</f>
        <v>58.670428259055114</v>
      </c>
      <c r="N4" s="15">
        <f>N3+STDEV(Données!AM:AM)*_xlfn.NORM.S.INV(0.5+$B$4/2)</f>
        <v>54.453852894656919</v>
      </c>
      <c r="O4" s="15">
        <f>O3+STDEV(Données!AN:AN)*_xlfn.NORM.S.INV(0.5+$B$4/2)</f>
        <v>36.826902046691615</v>
      </c>
      <c r="P4" s="15">
        <f>P3+STDEV(Données!AO:AO)*_xlfn.NORM.S.INV(0.5+$B$4/2)</f>
        <v>28.988179757352839</v>
      </c>
      <c r="Q4" s="15">
        <f>Q3+STDEV(Données!AP:AP)*_xlfn.NORM.S.INV(0.5+$B$4/2)</f>
        <v>29.346880823009837</v>
      </c>
      <c r="R4" s="15">
        <f>R3+STDEV(Données!AQ:AQ)*_xlfn.NORM.S.INV(0.5+$B$4/2)</f>
        <v>27.943223651527447</v>
      </c>
      <c r="S4" s="15">
        <f>S3+STDEV(Données!AR:AR)*_xlfn.NORM.S.INV(0.5+$B$4/2)</f>
        <v>23.973986558422006</v>
      </c>
      <c r="T4" s="15">
        <f>T3+STDEV(Données!AS:AS)*_xlfn.NORM.S.INV(0.5+$B$4/2)</f>
        <v>24.218914179145081</v>
      </c>
      <c r="U4" s="15">
        <f>U3+STDEV(Données!AT:AT)*_xlfn.NORM.S.INV(0.5+$B$4/2)</f>
        <v>23.444183357166743</v>
      </c>
      <c r="V4" s="15">
        <f>V3+STDEV(Données!AU:AU)*_xlfn.NORM.S.INV(0.5+$B$4/2)</f>
        <v>17.500880725290116</v>
      </c>
      <c r="W4" s="15">
        <f>W3+STDEV(Données!AV:AV)*_xlfn.NORM.S.INV(0.5+$B$4/2)</f>
        <v>14.537658490768509</v>
      </c>
      <c r="X4" s="15">
        <f>X3+STDEV(Données!AW:AW)*_xlfn.NORM.S.INV(0.5+$B$4/2)</f>
        <v>14.351264918602336</v>
      </c>
      <c r="Y4" s="15">
        <f>Y3+STDEV(Données!AX:AX)*_xlfn.NORM.S.INV(0.5+$B$4/2)</f>
        <v>1.5433029396737639</v>
      </c>
    </row>
    <row r="5" spans="1:25" x14ac:dyDescent="0.25">
      <c r="A5" s="17" t="s">
        <v>39</v>
      </c>
      <c r="B5" s="20">
        <f>100*(1+1.5/6)</f>
        <v>125</v>
      </c>
      <c r="C5" s="19">
        <f>$B$5-C4</f>
        <v>26.218370818321588</v>
      </c>
      <c r="D5" s="19">
        <f t="shared" ref="D5:Y5" si="0">$B$5-D4</f>
        <v>26.218370818321588</v>
      </c>
      <c r="E5" s="19">
        <f t="shared" si="0"/>
        <v>26.218370818321588</v>
      </c>
      <c r="F5" s="19">
        <f t="shared" si="0"/>
        <v>26.218370818321588</v>
      </c>
      <c r="G5" s="19">
        <f t="shared" si="0"/>
        <v>26.218370818321588</v>
      </c>
      <c r="H5" s="19">
        <f t="shared" si="0"/>
        <v>26.218370818321588</v>
      </c>
      <c r="I5" s="19">
        <f t="shared" si="0"/>
        <v>26.218370818321588</v>
      </c>
      <c r="J5" s="19">
        <f t="shared" si="0"/>
        <v>43.460676089818293</v>
      </c>
      <c r="K5" s="19">
        <f t="shared" si="0"/>
        <v>51.477408795109213</v>
      </c>
      <c r="L5" s="19">
        <f t="shared" si="0"/>
        <v>62.438085120010911</v>
      </c>
      <c r="M5" s="19">
        <f t="shared" si="0"/>
        <v>66.329571740944886</v>
      </c>
      <c r="N5" s="19">
        <f t="shared" si="0"/>
        <v>70.546147105343081</v>
      </c>
      <c r="O5" s="19">
        <f t="shared" si="0"/>
        <v>88.173097953308385</v>
      </c>
      <c r="P5" s="19">
        <f t="shared" si="0"/>
        <v>96.011820242647161</v>
      </c>
      <c r="Q5" s="19">
        <f t="shared" si="0"/>
        <v>95.65311917699016</v>
      </c>
      <c r="R5" s="19">
        <f t="shared" si="0"/>
        <v>97.056776348472553</v>
      </c>
      <c r="S5" s="19">
        <f t="shared" si="0"/>
        <v>101.02601344157799</v>
      </c>
      <c r="T5" s="19">
        <f t="shared" si="0"/>
        <v>100.78108582085491</v>
      </c>
      <c r="U5" s="19">
        <f t="shared" si="0"/>
        <v>101.55581664283326</v>
      </c>
      <c r="V5" s="19">
        <f t="shared" si="0"/>
        <v>107.49911927470988</v>
      </c>
      <c r="W5" s="19">
        <f t="shared" si="0"/>
        <v>110.46234150923149</v>
      </c>
      <c r="X5" s="19">
        <f t="shared" si="0"/>
        <v>110.64873508139766</v>
      </c>
      <c r="Y5" s="19">
        <f t="shared" si="0"/>
        <v>123.45669706032623</v>
      </c>
    </row>
    <row r="6" spans="1:25" s="12" customFormat="1" x14ac:dyDescent="0.25">
      <c r="A6" s="12" t="s">
        <v>40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s="12" customFormat="1" x14ac:dyDescent="0.25">
      <c r="A7" s="21" t="s">
        <v>45</v>
      </c>
    </row>
    <row r="8" spans="1:25" s="12" customFormat="1" x14ac:dyDescent="0.25">
      <c r="A8" s="21"/>
    </row>
    <row r="9" spans="1:25" s="12" customFormat="1" x14ac:dyDescent="0.25">
      <c r="A9" s="21" t="s">
        <v>52</v>
      </c>
    </row>
    <row r="10" spans="1:25" s="12" customFormat="1" x14ac:dyDescent="0.25">
      <c r="A10" s="21"/>
    </row>
    <row r="11" spans="1:25" s="12" customFormat="1" x14ac:dyDescent="0.25">
      <c r="A11" s="21"/>
    </row>
    <row r="12" spans="1:25" s="24" customFormat="1" ht="48" x14ac:dyDescent="0.25">
      <c r="A12" s="18" t="s">
        <v>42</v>
      </c>
      <c r="C12" s="25" t="str">
        <f>Données!B2&amp;"H - "&amp;Données!C2&amp;"H"</f>
        <v>00H - 01H</v>
      </c>
      <c r="D12" s="25" t="str">
        <f>Données!C2&amp;"H - "&amp;Données!D2&amp;"H"</f>
        <v>01H - 02H</v>
      </c>
      <c r="E12" s="25" t="str">
        <f>Données!D2&amp;"H - "&amp;Données!E2&amp;"H"</f>
        <v>02H - 03H</v>
      </c>
      <c r="F12" s="25" t="str">
        <f>Données!E2&amp;"H - "&amp;Données!F2&amp;"H"</f>
        <v>03H - 04H</v>
      </c>
      <c r="G12" s="25" t="str">
        <f>Données!F2&amp;"H - "&amp;Données!G2&amp;"H"</f>
        <v>04H - 05H</v>
      </c>
      <c r="H12" s="25" t="str">
        <f>Données!G2&amp;"H - "&amp;Données!H2&amp;"H"</f>
        <v>05H - 06H</v>
      </c>
      <c r="I12" s="25" t="str">
        <f>Données!H2&amp;"H - "&amp;Données!I2&amp;"H"</f>
        <v>06H - 07H</v>
      </c>
      <c r="J12" s="25" t="str">
        <f>Données!I2&amp;"H - "&amp;Données!J2&amp;"H"</f>
        <v>07H - 08H</v>
      </c>
      <c r="K12" s="25" t="str">
        <f>Données!J2&amp;"H - "&amp;Données!K2&amp;"H"</f>
        <v>08H - 09H</v>
      </c>
      <c r="L12" s="25" t="str">
        <f>Données!K2&amp;"H - "&amp;Données!L2&amp;"H"</f>
        <v>09H - 10H</v>
      </c>
      <c r="M12" s="25" t="str">
        <f>Données!L2&amp;"H - "&amp;Données!M2&amp;"H"</f>
        <v>10H - 11H</v>
      </c>
      <c r="N12" s="25" t="str">
        <f>Données!M2&amp;"H - "&amp;Données!N2&amp;"H"</f>
        <v>11H - 12H</v>
      </c>
      <c r="O12" s="25" t="str">
        <f>Données!N2&amp;"H - "&amp;Données!O2&amp;"H"</f>
        <v>12H - 13H</v>
      </c>
      <c r="P12" s="25" t="str">
        <f>Données!O2&amp;"H - "&amp;Données!P2&amp;"H"</f>
        <v>13H - 14H</v>
      </c>
      <c r="Q12" s="25" t="str">
        <f>Données!P2&amp;"H - "&amp;Données!Q2&amp;"H"</f>
        <v>14H - 15H</v>
      </c>
      <c r="R12" s="25" t="str">
        <f>Données!Q2&amp;"H - "&amp;Données!R2&amp;"H"</f>
        <v>15H - 16H</v>
      </c>
      <c r="S12" s="25" t="str">
        <f>Données!R2&amp;"H - "&amp;Données!S2&amp;"H"</f>
        <v>16H - 17H</v>
      </c>
      <c r="T12" s="25" t="str">
        <f>Données!S2&amp;"H - "&amp;Données!T2&amp;"H"</f>
        <v>17H - 18H</v>
      </c>
      <c r="U12" s="25" t="str">
        <f>Données!T2&amp;"H - "&amp;Données!U2&amp;"H"</f>
        <v>18H - 19H</v>
      </c>
      <c r="V12" s="25" t="str">
        <f>Données!U2&amp;"H - "&amp;Données!V2&amp;"H"</f>
        <v>19H - 20H</v>
      </c>
      <c r="W12" s="25" t="str">
        <f>Données!V2&amp;"H - "&amp;Données!W2&amp;"H"</f>
        <v>20H - 21H</v>
      </c>
      <c r="X12" s="25" t="str">
        <f>Données!W2&amp;"H - "&amp;Données!X2&amp;"H"</f>
        <v>21H - 22H</v>
      </c>
      <c r="Y12" s="25" t="str">
        <f>Données!X2&amp;"H - "&amp;Données!Y2&amp;"H"</f>
        <v>22H - 23H</v>
      </c>
    </row>
    <row r="13" spans="1:25" s="12" customFormat="1" x14ac:dyDescent="0.25">
      <c r="A13" s="21" t="str">
        <f>Données!A3</f>
        <v>01-juil</v>
      </c>
      <c r="C13" s="12">
        <f>SUM(Données!$B3:B3)</f>
        <v>0</v>
      </c>
      <c r="D13" s="12">
        <f>SUM(Données!$B3:C3)</f>
        <v>0</v>
      </c>
      <c r="E13" s="12">
        <f>SUM(Données!$B3:D3)</f>
        <v>0</v>
      </c>
      <c r="F13" s="12">
        <f>SUM(Données!$B3:E3)</f>
        <v>0</v>
      </c>
      <c r="G13" s="12">
        <f>SUM(Données!$B3:F3)</f>
        <v>0</v>
      </c>
      <c r="H13" s="12">
        <f>SUM(Données!$B3:G3)</f>
        <v>0</v>
      </c>
      <c r="I13" s="12">
        <f>SUM(Données!$B3:H3)</f>
        <v>0</v>
      </c>
      <c r="J13" s="12">
        <f>SUM(Données!$B3:I3)</f>
        <v>0</v>
      </c>
      <c r="K13" s="12">
        <f>SUM(Données!$B3:J3)</f>
        <v>0</v>
      </c>
      <c r="L13" s="12">
        <f>SUM(Données!$B3:K3)</f>
        <v>0</v>
      </c>
      <c r="M13" s="12">
        <f>SUM(Données!$B3:L3)</f>
        <v>0</v>
      </c>
      <c r="N13" s="12">
        <f>SUM(Données!$B3:M3)</f>
        <v>0</v>
      </c>
      <c r="O13" s="12">
        <f>SUM(Données!$B3:N3)</f>
        <v>0</v>
      </c>
      <c r="P13" s="12">
        <f>SUM(Données!$B3:O3)</f>
        <v>0</v>
      </c>
      <c r="Q13" s="12">
        <f>SUM(Données!$B3:P3)</f>
        <v>0</v>
      </c>
      <c r="R13" s="12">
        <f>SUM(Données!$B3:Q3)</f>
        <v>0</v>
      </c>
      <c r="S13" s="12">
        <f>SUM(Données!$B3:R3)</f>
        <v>0</v>
      </c>
      <c r="T13" s="12">
        <f>SUM(Données!$B3:S3)</f>
        <v>13</v>
      </c>
      <c r="U13" s="12">
        <f>SUM(Données!$B3:T3)</f>
        <v>26</v>
      </c>
      <c r="V13" s="12">
        <f>SUM(Données!$B3:U3)</f>
        <v>42</v>
      </c>
      <c r="W13" s="12">
        <f>SUM(Données!$B3:V3)</f>
        <v>66</v>
      </c>
      <c r="X13" s="12">
        <f>SUM(Données!$B3:W3)</f>
        <v>69</v>
      </c>
      <c r="Y13" s="12">
        <f>SUM(Données!$B3:X3)</f>
        <v>69</v>
      </c>
    </row>
    <row r="14" spans="1:25" s="12" customFormat="1" x14ac:dyDescent="0.25">
      <c r="A14" s="21" t="str">
        <f>Données!A4</f>
        <v>02-juil</v>
      </c>
      <c r="C14" s="12">
        <f>SUM(Données!$B4:B4)</f>
        <v>0</v>
      </c>
      <c r="D14" s="12">
        <f>SUM(Données!$B4:C4)</f>
        <v>0</v>
      </c>
      <c r="E14" s="12">
        <f>SUM(Données!$B4:D4)</f>
        <v>0</v>
      </c>
      <c r="F14" s="12">
        <f>SUM(Données!$B4:E4)</f>
        <v>0</v>
      </c>
      <c r="G14" s="12">
        <f>SUM(Données!$B4:F4)</f>
        <v>0</v>
      </c>
      <c r="H14" s="12">
        <f>SUM(Données!$B4:G4)</f>
        <v>0</v>
      </c>
      <c r="I14" s="12">
        <f>SUM(Données!$B4:H4)</f>
        <v>0</v>
      </c>
      <c r="J14" s="12">
        <f>SUM(Données!$B4:I4)</f>
        <v>0</v>
      </c>
      <c r="K14" s="12">
        <f>SUM(Données!$B4:J4)</f>
        <v>0</v>
      </c>
      <c r="L14" s="12">
        <f>SUM(Données!$B4:K4)</f>
        <v>25</v>
      </c>
      <c r="M14" s="12">
        <f>SUM(Données!$B4:L4)</f>
        <v>25</v>
      </c>
      <c r="N14" s="12">
        <f>SUM(Données!$B4:M4)</f>
        <v>28</v>
      </c>
      <c r="O14" s="12">
        <f>SUM(Données!$B4:N4)</f>
        <v>30</v>
      </c>
      <c r="P14" s="12">
        <f>SUM(Données!$B4:O4)</f>
        <v>30</v>
      </c>
      <c r="Q14" s="12">
        <f>SUM(Données!$B4:P4)</f>
        <v>30</v>
      </c>
      <c r="R14" s="12">
        <f>SUM(Données!$B4:Q4)</f>
        <v>31</v>
      </c>
      <c r="S14" s="12">
        <f>SUM(Données!$B4:R4)</f>
        <v>32</v>
      </c>
      <c r="T14" s="12">
        <f>SUM(Données!$B4:S4)</f>
        <v>32</v>
      </c>
      <c r="U14" s="12">
        <f>SUM(Données!$B4:T4)</f>
        <v>32</v>
      </c>
      <c r="V14" s="12">
        <f>SUM(Données!$B4:U4)</f>
        <v>36</v>
      </c>
      <c r="W14" s="12">
        <f>SUM(Données!$B4:V4)</f>
        <v>44</v>
      </c>
      <c r="X14" s="12">
        <f>SUM(Données!$B4:W4)</f>
        <v>44</v>
      </c>
      <c r="Y14" s="12">
        <f>SUM(Données!$B4:X4)</f>
        <v>48</v>
      </c>
    </row>
    <row r="15" spans="1:25" s="12" customFormat="1" x14ac:dyDescent="0.25">
      <c r="A15" s="21" t="str">
        <f>Données!A5</f>
        <v>03-juil</v>
      </c>
      <c r="C15" s="12">
        <f>SUM(Données!$B5:B5)</f>
        <v>11</v>
      </c>
      <c r="D15" s="12">
        <f>SUM(Données!$B5:C5)</f>
        <v>11</v>
      </c>
      <c r="E15" s="12">
        <f>SUM(Données!$B5:D5)</f>
        <v>11</v>
      </c>
      <c r="F15" s="12">
        <f>SUM(Données!$B5:E5)</f>
        <v>11</v>
      </c>
      <c r="G15" s="12">
        <f>SUM(Données!$B5:F5)</f>
        <v>11</v>
      </c>
      <c r="H15" s="12">
        <f>SUM(Données!$B5:G5)</f>
        <v>11</v>
      </c>
      <c r="I15" s="12">
        <f>SUM(Données!$B5:H5)</f>
        <v>11</v>
      </c>
      <c r="J15" s="12">
        <f>SUM(Données!$B5:I5)</f>
        <v>11</v>
      </c>
      <c r="K15" s="12">
        <f>SUM(Données!$B5:J5)</f>
        <v>11</v>
      </c>
      <c r="L15" s="12">
        <f>SUM(Données!$B5:K5)</f>
        <v>11</v>
      </c>
      <c r="M15" s="12">
        <f>SUM(Données!$B5:L5)</f>
        <v>11</v>
      </c>
      <c r="N15" s="12">
        <f>SUM(Données!$B5:M5)</f>
        <v>11</v>
      </c>
      <c r="O15" s="12">
        <f>SUM(Données!$B5:N5)</f>
        <v>40</v>
      </c>
      <c r="P15" s="12">
        <f>SUM(Données!$B5:O5)</f>
        <v>52</v>
      </c>
      <c r="Q15" s="12">
        <f>SUM(Données!$B5:P5)</f>
        <v>52</v>
      </c>
      <c r="R15" s="12">
        <f>SUM(Données!$B5:Q5)</f>
        <v>64</v>
      </c>
      <c r="S15" s="12">
        <f>SUM(Données!$B5:R5)</f>
        <v>66</v>
      </c>
      <c r="T15" s="12">
        <f>SUM(Données!$B5:S5)</f>
        <v>66</v>
      </c>
      <c r="U15" s="12">
        <f>SUM(Données!$B5:T5)</f>
        <v>66</v>
      </c>
      <c r="V15" s="12">
        <f>SUM(Données!$B5:U5)</f>
        <v>68</v>
      </c>
      <c r="W15" s="12">
        <f>SUM(Données!$B5:V5)</f>
        <v>69</v>
      </c>
      <c r="X15" s="12">
        <f>SUM(Données!$B5:W5)</f>
        <v>69</v>
      </c>
      <c r="Y15" s="12">
        <f>SUM(Données!$B5:X5)</f>
        <v>69</v>
      </c>
    </row>
    <row r="16" spans="1:25" s="12" customFormat="1" x14ac:dyDescent="0.25">
      <c r="A16" s="21" t="str">
        <f>Données!A6</f>
        <v>04-juil</v>
      </c>
      <c r="C16" s="12">
        <f>SUM(Données!$B6:B6)</f>
        <v>0</v>
      </c>
      <c r="D16" s="12">
        <f>SUM(Données!$B6:C6)</f>
        <v>0</v>
      </c>
      <c r="E16" s="12">
        <f>SUM(Données!$B6:D6)</f>
        <v>0</v>
      </c>
      <c r="F16" s="12">
        <f>SUM(Données!$B6:E6)</f>
        <v>0</v>
      </c>
      <c r="G16" s="12">
        <f>SUM(Données!$B6:F6)</f>
        <v>0</v>
      </c>
      <c r="H16" s="12">
        <f>SUM(Données!$B6:G6)</f>
        <v>0</v>
      </c>
      <c r="I16" s="12">
        <f>SUM(Données!$B6:H6)</f>
        <v>0</v>
      </c>
      <c r="J16" s="12">
        <f>SUM(Données!$B6:I6)</f>
        <v>26</v>
      </c>
      <c r="K16" s="12">
        <f>SUM(Données!$B6:J6)</f>
        <v>28</v>
      </c>
      <c r="L16" s="12">
        <f>SUM(Données!$B6:K6)</f>
        <v>28</v>
      </c>
      <c r="M16" s="12">
        <f>SUM(Données!$B6:L6)</f>
        <v>28</v>
      </c>
      <c r="N16" s="12">
        <f>SUM(Données!$B6:M6)</f>
        <v>51</v>
      </c>
      <c r="O16" s="12">
        <f>SUM(Données!$B6:N6)</f>
        <v>60</v>
      </c>
      <c r="P16" s="12">
        <f>SUM(Données!$B6:O6)</f>
        <v>60</v>
      </c>
      <c r="Q16" s="12">
        <f>SUM(Données!$B6:P6)</f>
        <v>74</v>
      </c>
      <c r="R16" s="12">
        <f>SUM(Données!$B6:Q6)</f>
        <v>93</v>
      </c>
      <c r="S16" s="12">
        <f>SUM(Données!$B6:R6)</f>
        <v>93</v>
      </c>
      <c r="T16" s="12">
        <f>SUM(Données!$B6:S6)</f>
        <v>114</v>
      </c>
      <c r="U16" s="12">
        <f>SUM(Données!$B6:T6)</f>
        <v>127</v>
      </c>
      <c r="V16" s="12">
        <f>SUM(Données!$B6:U6)</f>
        <v>127</v>
      </c>
      <c r="W16" s="12">
        <f>SUM(Données!$B6:V6)</f>
        <v>136</v>
      </c>
      <c r="X16" s="12">
        <f>SUM(Données!$B6:W6)</f>
        <v>144</v>
      </c>
      <c r="Y16" s="12">
        <f>SUM(Données!$B6:X6)</f>
        <v>144</v>
      </c>
    </row>
    <row r="17" spans="1:25" s="12" customFormat="1" x14ac:dyDescent="0.25">
      <c r="A17" s="21" t="str">
        <f>Données!A7</f>
        <v>05-juil</v>
      </c>
      <c r="C17" s="12">
        <f>SUM(Données!$B7:B7)</f>
        <v>0</v>
      </c>
      <c r="D17" s="12">
        <f>SUM(Données!$B7:C7)</f>
        <v>0</v>
      </c>
      <c r="E17" s="12">
        <f>SUM(Données!$B7:D7)</f>
        <v>0</v>
      </c>
      <c r="F17" s="12">
        <f>SUM(Données!$B7:E7)</f>
        <v>0</v>
      </c>
      <c r="G17" s="12">
        <f>SUM(Données!$B7:F7)</f>
        <v>0</v>
      </c>
      <c r="H17" s="12">
        <f>SUM(Données!$B7:G7)</f>
        <v>0</v>
      </c>
      <c r="I17" s="12">
        <f>SUM(Données!$B7:H7)</f>
        <v>0</v>
      </c>
      <c r="J17" s="12">
        <f>SUM(Données!$B7:I7)</f>
        <v>15</v>
      </c>
      <c r="K17" s="12">
        <f>SUM(Données!$B7:J7)</f>
        <v>16</v>
      </c>
      <c r="L17" s="12">
        <f>SUM(Données!$B7:K7)</f>
        <v>16</v>
      </c>
      <c r="M17" s="12">
        <f>SUM(Données!$B7:L7)</f>
        <v>16</v>
      </c>
      <c r="N17" s="12">
        <f>SUM(Données!$B7:M7)</f>
        <v>16</v>
      </c>
      <c r="O17" s="12">
        <f>SUM(Données!$B7:N7)</f>
        <v>16</v>
      </c>
      <c r="P17" s="12">
        <f>SUM(Données!$B7:O7)</f>
        <v>16</v>
      </c>
      <c r="Q17" s="12">
        <f>SUM(Données!$B7:P7)</f>
        <v>16</v>
      </c>
      <c r="R17" s="12">
        <f>SUM(Données!$B7:Q7)</f>
        <v>16</v>
      </c>
      <c r="S17" s="12">
        <f>SUM(Données!$B7:R7)</f>
        <v>27</v>
      </c>
      <c r="T17" s="12">
        <f>SUM(Données!$B7:S7)</f>
        <v>27</v>
      </c>
      <c r="U17" s="12">
        <f>SUM(Données!$B7:T7)</f>
        <v>27</v>
      </c>
      <c r="V17" s="12">
        <f>SUM(Données!$B7:U7)</f>
        <v>33</v>
      </c>
      <c r="W17" s="12">
        <f>SUM(Données!$B7:V7)</f>
        <v>36</v>
      </c>
      <c r="X17" s="12">
        <f>SUM(Données!$B7:W7)</f>
        <v>36</v>
      </c>
      <c r="Y17" s="12">
        <f>SUM(Données!$B7:X7)</f>
        <v>43</v>
      </c>
    </row>
    <row r="18" spans="1:25" s="12" customFormat="1" x14ac:dyDescent="0.25">
      <c r="A18" s="21" t="str">
        <f>Données!A8</f>
        <v>06-juil</v>
      </c>
      <c r="C18" s="12">
        <f>SUM(Données!$B8:B8)</f>
        <v>0</v>
      </c>
      <c r="D18" s="12">
        <f>SUM(Données!$B8:C8)</f>
        <v>0</v>
      </c>
      <c r="E18" s="12">
        <f>SUM(Données!$B8:D8)</f>
        <v>0</v>
      </c>
      <c r="F18" s="12">
        <f>SUM(Données!$B8:E8)</f>
        <v>0</v>
      </c>
      <c r="G18" s="12">
        <f>SUM(Données!$B8:F8)</f>
        <v>0</v>
      </c>
      <c r="H18" s="12">
        <f>SUM(Données!$B8:G8)</f>
        <v>0</v>
      </c>
      <c r="I18" s="12">
        <f>SUM(Données!$B8:H8)</f>
        <v>0</v>
      </c>
      <c r="J18" s="12">
        <f>SUM(Données!$B8:I8)</f>
        <v>21</v>
      </c>
      <c r="K18" s="12">
        <f>SUM(Données!$B8:J8)</f>
        <v>39</v>
      </c>
      <c r="L18" s="12">
        <f>SUM(Données!$B8:K8)</f>
        <v>54</v>
      </c>
      <c r="M18" s="12">
        <f>SUM(Données!$B8:L8)</f>
        <v>65</v>
      </c>
      <c r="N18" s="12">
        <f>SUM(Données!$B8:M8)</f>
        <v>105</v>
      </c>
      <c r="O18" s="12">
        <f>SUM(Données!$B8:N8)</f>
        <v>111</v>
      </c>
      <c r="P18" s="12">
        <f>SUM(Données!$B8:O8)</f>
        <v>111</v>
      </c>
      <c r="Q18" s="12">
        <f>SUM(Données!$B8:P8)</f>
        <v>111</v>
      </c>
      <c r="R18" s="12">
        <f>SUM(Données!$B8:Q8)</f>
        <v>111</v>
      </c>
      <c r="S18" s="12">
        <f>SUM(Données!$B8:R8)</f>
        <v>111</v>
      </c>
      <c r="T18" s="12">
        <f>SUM(Données!$B8:S8)</f>
        <v>111</v>
      </c>
      <c r="U18" s="12">
        <f>SUM(Données!$B8:T8)</f>
        <v>111</v>
      </c>
      <c r="V18" s="12">
        <f>SUM(Données!$B8:U8)</f>
        <v>111</v>
      </c>
      <c r="W18" s="12">
        <f>SUM(Données!$B8:V8)</f>
        <v>112</v>
      </c>
      <c r="X18" s="12">
        <f>SUM(Données!$B8:W8)</f>
        <v>112</v>
      </c>
      <c r="Y18" s="12">
        <f>SUM(Données!$B8:X8)</f>
        <v>112</v>
      </c>
    </row>
    <row r="19" spans="1:25" s="12" customFormat="1" x14ac:dyDescent="0.25">
      <c r="A19" s="21" t="str">
        <f>Données!A9</f>
        <v>07-juil</v>
      </c>
      <c r="C19" s="12">
        <f>SUM(Données!$B9:B9)</f>
        <v>0</v>
      </c>
      <c r="D19" s="12">
        <f>SUM(Données!$B9:C9)</f>
        <v>0</v>
      </c>
      <c r="E19" s="12">
        <f>SUM(Données!$B9:D9)</f>
        <v>0</v>
      </c>
      <c r="F19" s="12">
        <f>SUM(Données!$B9:E9)</f>
        <v>0</v>
      </c>
      <c r="G19" s="12">
        <f>SUM(Données!$B9:F9)</f>
        <v>0</v>
      </c>
      <c r="H19" s="12">
        <f>SUM(Données!$B9:G9)</f>
        <v>0</v>
      </c>
      <c r="I19" s="12">
        <f>SUM(Données!$B9:H9)</f>
        <v>0</v>
      </c>
      <c r="J19" s="12">
        <f>SUM(Données!$B9:I9)</f>
        <v>32</v>
      </c>
      <c r="K19" s="12">
        <f>SUM(Données!$B9:J9)</f>
        <v>35</v>
      </c>
      <c r="L19" s="12">
        <f>SUM(Données!$B9:K9)</f>
        <v>35</v>
      </c>
      <c r="M19" s="12">
        <f>SUM(Données!$B9:L9)</f>
        <v>35</v>
      </c>
      <c r="N19" s="12">
        <f>SUM(Données!$B9:M9)</f>
        <v>35</v>
      </c>
      <c r="O19" s="12">
        <f>SUM(Données!$B9:N9)</f>
        <v>35</v>
      </c>
      <c r="P19" s="12">
        <f>SUM(Données!$B9:O9)</f>
        <v>35</v>
      </c>
      <c r="Q19" s="12">
        <f>SUM(Données!$B9:P9)</f>
        <v>35</v>
      </c>
      <c r="R19" s="12">
        <f>SUM(Données!$B9:Q9)</f>
        <v>35</v>
      </c>
      <c r="S19" s="12">
        <f>SUM(Données!$B9:R9)</f>
        <v>35</v>
      </c>
      <c r="T19" s="12">
        <f>SUM(Données!$B9:S9)</f>
        <v>35</v>
      </c>
      <c r="U19" s="12">
        <f>SUM(Données!$B9:T9)</f>
        <v>35</v>
      </c>
      <c r="V19" s="12">
        <f>SUM(Données!$B9:U9)</f>
        <v>39</v>
      </c>
      <c r="W19" s="12">
        <f>SUM(Données!$B9:V9)</f>
        <v>39</v>
      </c>
      <c r="X19" s="12">
        <f>SUM(Données!$B9:W9)</f>
        <v>39</v>
      </c>
      <c r="Y19" s="12">
        <f>SUM(Données!$B9:X9)</f>
        <v>39</v>
      </c>
    </row>
    <row r="20" spans="1:25" s="12" customFormat="1" x14ac:dyDescent="0.25">
      <c r="A20" s="21" t="str">
        <f>Données!A10</f>
        <v>08-juil</v>
      </c>
      <c r="C20" s="12">
        <f>SUM(Données!$B10:B10)</f>
        <v>0</v>
      </c>
      <c r="D20" s="12">
        <f>SUM(Données!$B10:C10)</f>
        <v>0</v>
      </c>
      <c r="E20" s="12">
        <f>SUM(Données!$B10:D10)</f>
        <v>0</v>
      </c>
      <c r="F20" s="12">
        <f>SUM(Données!$B10:E10)</f>
        <v>0</v>
      </c>
      <c r="G20" s="12">
        <f>SUM(Données!$B10:F10)</f>
        <v>0</v>
      </c>
      <c r="H20" s="12">
        <f>SUM(Données!$B10:G10)</f>
        <v>0</v>
      </c>
      <c r="I20" s="12">
        <f>SUM(Données!$B10:H10)</f>
        <v>0</v>
      </c>
      <c r="J20" s="12">
        <f>SUM(Données!$B10:I10)</f>
        <v>8</v>
      </c>
      <c r="K20" s="12">
        <f>SUM(Données!$B10:J10)</f>
        <v>10</v>
      </c>
      <c r="L20" s="12">
        <f>SUM(Données!$B10:K10)</f>
        <v>10</v>
      </c>
      <c r="M20" s="12">
        <f>SUM(Données!$B10:L10)</f>
        <v>10</v>
      </c>
      <c r="N20" s="12">
        <f>SUM(Données!$B10:M10)</f>
        <v>10</v>
      </c>
      <c r="O20" s="12">
        <f>SUM(Données!$B10:N10)</f>
        <v>10</v>
      </c>
      <c r="P20" s="12">
        <f>SUM(Données!$B10:O10)</f>
        <v>10</v>
      </c>
      <c r="Q20" s="12">
        <f>SUM(Données!$B10:P10)</f>
        <v>10</v>
      </c>
      <c r="R20" s="12">
        <f>SUM(Données!$B10:Q10)</f>
        <v>10</v>
      </c>
      <c r="S20" s="12">
        <f>SUM(Données!$B10:R10)</f>
        <v>10</v>
      </c>
      <c r="T20" s="12">
        <f>SUM(Données!$B10:S10)</f>
        <v>10</v>
      </c>
      <c r="U20" s="12">
        <f>SUM(Données!$B10:T10)</f>
        <v>10</v>
      </c>
      <c r="V20" s="12">
        <f>SUM(Données!$B10:U10)</f>
        <v>10</v>
      </c>
      <c r="W20" s="12">
        <f>SUM(Données!$B10:V10)</f>
        <v>11</v>
      </c>
      <c r="X20" s="12">
        <f>SUM(Données!$B10:W10)</f>
        <v>11</v>
      </c>
      <c r="Y20" s="12">
        <f>SUM(Données!$B10:X10)</f>
        <v>31</v>
      </c>
    </row>
    <row r="21" spans="1:25" s="12" customFormat="1" x14ac:dyDescent="0.25">
      <c r="A21" s="21" t="str">
        <f>Données!A11</f>
        <v>09-juil</v>
      </c>
      <c r="C21" s="12">
        <f>SUM(Données!$B11:B11)</f>
        <v>0</v>
      </c>
      <c r="D21" s="12">
        <f>SUM(Données!$B11:C11)</f>
        <v>0</v>
      </c>
      <c r="E21" s="12">
        <f>SUM(Données!$B11:D11)</f>
        <v>0</v>
      </c>
      <c r="F21" s="12">
        <f>SUM(Données!$B11:E11)</f>
        <v>0</v>
      </c>
      <c r="G21" s="12">
        <f>SUM(Données!$B11:F11)</f>
        <v>0</v>
      </c>
      <c r="H21" s="12">
        <f>SUM(Données!$B11:G11)</f>
        <v>0</v>
      </c>
      <c r="I21" s="12">
        <f>SUM(Données!$B11:H11)</f>
        <v>0</v>
      </c>
      <c r="J21" s="12">
        <f>SUM(Données!$B11:I11)</f>
        <v>0</v>
      </c>
      <c r="K21" s="12">
        <f>SUM(Données!$B11:J11)</f>
        <v>3</v>
      </c>
      <c r="L21" s="12">
        <f>SUM(Données!$B11:K11)</f>
        <v>4</v>
      </c>
      <c r="M21" s="12">
        <f>SUM(Données!$B11:L11)</f>
        <v>4</v>
      </c>
      <c r="N21" s="12">
        <f>SUM(Données!$B11:M11)</f>
        <v>4</v>
      </c>
      <c r="O21" s="12">
        <f>SUM(Données!$B11:N11)</f>
        <v>11</v>
      </c>
      <c r="P21" s="12">
        <f>SUM(Données!$B11:O11)</f>
        <v>15</v>
      </c>
      <c r="Q21" s="12">
        <f>SUM(Données!$B11:P11)</f>
        <v>18</v>
      </c>
      <c r="R21" s="12">
        <f>SUM(Données!$B11:Q11)</f>
        <v>18</v>
      </c>
      <c r="S21" s="12">
        <f>SUM(Données!$B11:R11)</f>
        <v>18</v>
      </c>
      <c r="T21" s="12">
        <f>SUM(Données!$B11:S11)</f>
        <v>18</v>
      </c>
      <c r="U21" s="12">
        <f>SUM(Données!$B11:T11)</f>
        <v>18</v>
      </c>
      <c r="V21" s="12">
        <f>SUM(Données!$B11:U11)</f>
        <v>21</v>
      </c>
      <c r="W21" s="12">
        <f>SUM(Données!$B11:V11)</f>
        <v>22</v>
      </c>
      <c r="X21" s="12">
        <f>SUM(Données!$B11:W11)</f>
        <v>22</v>
      </c>
      <c r="Y21" s="12">
        <f>SUM(Données!$B11:X11)</f>
        <v>22</v>
      </c>
    </row>
    <row r="22" spans="1:25" s="12" customFormat="1" x14ac:dyDescent="0.25">
      <c r="A22" s="21" t="str">
        <f>Données!A12</f>
        <v>10-juil</v>
      </c>
      <c r="C22" s="12">
        <f>SUM(Données!$B12:B12)</f>
        <v>0</v>
      </c>
      <c r="D22" s="12">
        <f>SUM(Données!$B12:C12)</f>
        <v>0</v>
      </c>
      <c r="E22" s="12">
        <f>SUM(Données!$B12:D12)</f>
        <v>0</v>
      </c>
      <c r="F22" s="12">
        <f>SUM(Données!$B12:E12)</f>
        <v>0</v>
      </c>
      <c r="G22" s="12">
        <f>SUM(Données!$B12:F12)</f>
        <v>0</v>
      </c>
      <c r="H22" s="12">
        <f>SUM(Données!$B12:G12)</f>
        <v>0</v>
      </c>
      <c r="I22" s="12">
        <f>SUM(Données!$B12:H12)</f>
        <v>0</v>
      </c>
      <c r="J22" s="12">
        <f>SUM(Données!$B12:I12)</f>
        <v>0</v>
      </c>
      <c r="K22" s="12">
        <f>SUM(Données!$B12:J12)</f>
        <v>0</v>
      </c>
      <c r="L22" s="12">
        <f>SUM(Données!$B12:K12)</f>
        <v>4</v>
      </c>
      <c r="M22" s="12">
        <f>SUM(Données!$B12:L12)</f>
        <v>5</v>
      </c>
      <c r="N22" s="12">
        <f>SUM(Données!$B12:M12)</f>
        <v>5</v>
      </c>
      <c r="O22" s="12">
        <f>SUM(Données!$B12:N12)</f>
        <v>13</v>
      </c>
      <c r="P22" s="12">
        <f>SUM(Données!$B12:O12)</f>
        <v>22</v>
      </c>
      <c r="Q22" s="12">
        <f>SUM(Données!$B12:P12)</f>
        <v>30</v>
      </c>
      <c r="R22" s="12">
        <f>SUM(Données!$B12:Q12)</f>
        <v>31</v>
      </c>
      <c r="S22" s="12">
        <f>SUM(Données!$B12:R12)</f>
        <v>31</v>
      </c>
      <c r="T22" s="12">
        <f>SUM(Données!$B12:S12)</f>
        <v>34</v>
      </c>
      <c r="U22" s="12">
        <f>SUM(Données!$B12:T12)</f>
        <v>35</v>
      </c>
      <c r="V22" s="12">
        <f>SUM(Données!$B12:U12)</f>
        <v>35</v>
      </c>
      <c r="W22" s="12">
        <f>SUM(Données!$B12:V12)</f>
        <v>35</v>
      </c>
      <c r="X22" s="12">
        <f>SUM(Données!$B12:W12)</f>
        <v>35</v>
      </c>
      <c r="Y22" s="12">
        <f>SUM(Données!$B12:X12)</f>
        <v>35</v>
      </c>
    </row>
    <row r="23" spans="1:25" s="12" customFormat="1" x14ac:dyDescent="0.25">
      <c r="A23" s="21" t="str">
        <f>Données!A13</f>
        <v>12-juil</v>
      </c>
      <c r="C23" s="12">
        <f>SUM(Données!$B13:B13)</f>
        <v>0</v>
      </c>
      <c r="D23" s="12">
        <f>SUM(Données!$B13:C13)</f>
        <v>0</v>
      </c>
      <c r="E23" s="12">
        <f>SUM(Données!$B13:D13)</f>
        <v>0</v>
      </c>
      <c r="F23" s="12">
        <f>SUM(Données!$B13:E13)</f>
        <v>0</v>
      </c>
      <c r="G23" s="12">
        <f>SUM(Données!$B13:F13)</f>
        <v>0</v>
      </c>
      <c r="H23" s="12">
        <f>SUM(Données!$B13:G13)</f>
        <v>0</v>
      </c>
      <c r="I23" s="12">
        <f>SUM(Données!$B13:H13)</f>
        <v>0</v>
      </c>
      <c r="J23" s="12">
        <f>SUM(Données!$B13:I13)</f>
        <v>0</v>
      </c>
      <c r="K23" s="12">
        <f>SUM(Données!$B13:J13)</f>
        <v>0</v>
      </c>
      <c r="L23" s="12">
        <f>SUM(Données!$B13:K13)</f>
        <v>0</v>
      </c>
      <c r="M23" s="12">
        <f>SUM(Données!$B13:L13)</f>
        <v>0</v>
      </c>
      <c r="N23" s="12">
        <f>SUM(Données!$B13:M13)</f>
        <v>3</v>
      </c>
      <c r="O23" s="12">
        <f>SUM(Données!$B13:N13)</f>
        <v>23</v>
      </c>
      <c r="P23" s="12">
        <f>SUM(Données!$B13:O13)</f>
        <v>43</v>
      </c>
      <c r="Q23" s="12">
        <f>SUM(Données!$B13:P13)</f>
        <v>43</v>
      </c>
      <c r="R23" s="12">
        <f>SUM(Données!$B13:Q13)</f>
        <v>43</v>
      </c>
      <c r="S23" s="12">
        <f>SUM(Données!$B13:R13)</f>
        <v>43</v>
      </c>
      <c r="T23" s="12">
        <f>SUM(Données!$B13:S13)</f>
        <v>43</v>
      </c>
      <c r="U23" s="12">
        <f>SUM(Données!$B13:T13)</f>
        <v>48</v>
      </c>
      <c r="V23" s="12">
        <f>SUM(Données!$B13:U13)</f>
        <v>51</v>
      </c>
      <c r="W23" s="12">
        <f>SUM(Données!$B13:V13)</f>
        <v>52</v>
      </c>
      <c r="X23" s="12">
        <f>SUM(Données!$B13:W13)</f>
        <v>52</v>
      </c>
      <c r="Y23" s="12">
        <f>SUM(Données!$B13:X13)</f>
        <v>52</v>
      </c>
    </row>
    <row r="24" spans="1:25" s="12" customFormat="1" x14ac:dyDescent="0.25">
      <c r="A24" s="21" t="str">
        <f>Données!A14</f>
        <v>13-juil</v>
      </c>
      <c r="C24" s="12">
        <f>SUM(Données!$B14:B14)</f>
        <v>0</v>
      </c>
      <c r="D24" s="12">
        <f>SUM(Données!$B14:C14)</f>
        <v>0</v>
      </c>
      <c r="E24" s="12">
        <f>SUM(Données!$B14:D14)</f>
        <v>0</v>
      </c>
      <c r="F24" s="12">
        <f>SUM(Données!$B14:E14)</f>
        <v>0</v>
      </c>
      <c r="G24" s="12">
        <f>SUM(Données!$B14:F14)</f>
        <v>0</v>
      </c>
      <c r="H24" s="12">
        <f>SUM(Données!$B14:G14)</f>
        <v>0</v>
      </c>
      <c r="I24" s="12">
        <f>SUM(Données!$B14:H14)</f>
        <v>0</v>
      </c>
      <c r="J24" s="12">
        <f>SUM(Données!$B14:I14)</f>
        <v>33</v>
      </c>
      <c r="K24" s="12">
        <f>SUM(Données!$B14:J14)</f>
        <v>40</v>
      </c>
      <c r="L24" s="12">
        <f>SUM(Données!$B14:K14)</f>
        <v>48</v>
      </c>
      <c r="M24" s="12">
        <f>SUM(Données!$B14:L14)</f>
        <v>53</v>
      </c>
      <c r="N24" s="12">
        <f>SUM(Données!$B14:M14)</f>
        <v>55</v>
      </c>
      <c r="O24" s="12">
        <f>SUM(Données!$B14:N14)</f>
        <v>55</v>
      </c>
      <c r="P24" s="12">
        <f>SUM(Données!$B14:O14)</f>
        <v>61</v>
      </c>
      <c r="Q24" s="12">
        <f>SUM(Données!$B14:P14)</f>
        <v>61</v>
      </c>
      <c r="R24" s="12">
        <f>SUM(Données!$B14:Q14)</f>
        <v>61</v>
      </c>
      <c r="S24" s="12">
        <f>SUM(Données!$B14:R14)</f>
        <v>62</v>
      </c>
      <c r="T24" s="12">
        <f>SUM(Données!$B14:S14)</f>
        <v>62</v>
      </c>
      <c r="U24" s="12">
        <f>SUM(Données!$B14:T14)</f>
        <v>63</v>
      </c>
      <c r="V24" s="12">
        <f>SUM(Données!$B14:U14)</f>
        <v>75</v>
      </c>
      <c r="W24" s="12">
        <f>SUM(Données!$B14:V14)</f>
        <v>76</v>
      </c>
      <c r="X24" s="12">
        <f>SUM(Données!$B14:W14)</f>
        <v>77</v>
      </c>
      <c r="Y24" s="12">
        <f>SUM(Données!$B14:X14)</f>
        <v>78</v>
      </c>
    </row>
    <row r="25" spans="1:25" s="12" customFormat="1" x14ac:dyDescent="0.25">
      <c r="A25" s="21" t="str">
        <f>Données!A15</f>
        <v>14-juil</v>
      </c>
      <c r="C25" s="12">
        <f>SUM(Données!$B15:B15)</f>
        <v>0</v>
      </c>
      <c r="D25" s="12">
        <f>SUM(Données!$B15:C15)</f>
        <v>0</v>
      </c>
      <c r="E25" s="12">
        <f>SUM(Données!$B15:D15)</f>
        <v>0</v>
      </c>
      <c r="F25" s="12">
        <f>SUM(Données!$B15:E15)</f>
        <v>0</v>
      </c>
      <c r="G25" s="12">
        <f>SUM(Données!$B15:F15)</f>
        <v>0</v>
      </c>
      <c r="H25" s="12">
        <f>SUM(Données!$B15:G15)</f>
        <v>0</v>
      </c>
      <c r="I25" s="12">
        <f>SUM(Données!$B15:H15)</f>
        <v>0</v>
      </c>
      <c r="J25" s="12">
        <f>SUM(Données!$B15:I15)</f>
        <v>1</v>
      </c>
      <c r="K25" s="12">
        <f>SUM(Données!$B15:J15)</f>
        <v>1</v>
      </c>
      <c r="L25" s="12">
        <f>SUM(Données!$B15:K15)</f>
        <v>1</v>
      </c>
      <c r="M25" s="12">
        <f>SUM(Données!$B15:L15)</f>
        <v>1</v>
      </c>
      <c r="N25" s="12">
        <f>SUM(Données!$B15:M15)</f>
        <v>1</v>
      </c>
      <c r="O25" s="12">
        <f>SUM(Données!$B15:N15)</f>
        <v>1</v>
      </c>
      <c r="P25" s="12">
        <f>SUM(Données!$B15:O15)</f>
        <v>14</v>
      </c>
      <c r="Q25" s="12">
        <f>SUM(Données!$B15:P15)</f>
        <v>16</v>
      </c>
      <c r="R25" s="12">
        <f>SUM(Données!$B15:Q15)</f>
        <v>16</v>
      </c>
      <c r="S25" s="12">
        <f>SUM(Données!$B15:R15)</f>
        <v>16</v>
      </c>
      <c r="T25" s="12">
        <f>SUM(Données!$B15:S15)</f>
        <v>16</v>
      </c>
      <c r="U25" s="12">
        <f>SUM(Données!$B15:T15)</f>
        <v>16</v>
      </c>
      <c r="V25" s="12">
        <f>SUM(Données!$B15:U15)</f>
        <v>17</v>
      </c>
      <c r="W25" s="12">
        <f>SUM(Données!$B15:V15)</f>
        <v>17</v>
      </c>
      <c r="X25" s="12">
        <f>SUM(Données!$B15:W15)</f>
        <v>18</v>
      </c>
      <c r="Y25" s="12">
        <f>SUM(Données!$B15:X15)</f>
        <v>24</v>
      </c>
    </row>
    <row r="26" spans="1:25" s="12" customFormat="1" x14ac:dyDescent="0.25">
      <c r="A26" s="21" t="str">
        <f>Données!A16</f>
        <v>15-juil</v>
      </c>
      <c r="C26" s="12">
        <f>SUM(Données!$B16:B16)</f>
        <v>0</v>
      </c>
      <c r="D26" s="12">
        <f>SUM(Données!$B16:C16)</f>
        <v>0</v>
      </c>
      <c r="E26" s="12">
        <f>SUM(Données!$B16:D16)</f>
        <v>0</v>
      </c>
      <c r="F26" s="12">
        <f>SUM(Données!$B16:E16)</f>
        <v>0</v>
      </c>
      <c r="G26" s="12">
        <f>SUM(Données!$B16:F16)</f>
        <v>0</v>
      </c>
      <c r="H26" s="12">
        <f>SUM(Données!$B16:G16)</f>
        <v>0</v>
      </c>
      <c r="I26" s="12">
        <f>SUM(Données!$B16:H16)</f>
        <v>0</v>
      </c>
      <c r="J26" s="12">
        <f>SUM(Données!$B16:I16)</f>
        <v>17</v>
      </c>
      <c r="K26" s="12">
        <f>SUM(Données!$B16:J16)</f>
        <v>19</v>
      </c>
      <c r="L26" s="12">
        <f>SUM(Données!$B16:K16)</f>
        <v>43</v>
      </c>
      <c r="M26" s="12">
        <f>SUM(Données!$B16:L16)</f>
        <v>43</v>
      </c>
      <c r="N26" s="12">
        <f>SUM(Données!$B16:M16)</f>
        <v>43</v>
      </c>
      <c r="O26" s="12">
        <f>SUM(Données!$B16:N16)</f>
        <v>45</v>
      </c>
      <c r="P26" s="12">
        <f>SUM(Données!$B16:O16)</f>
        <v>46</v>
      </c>
      <c r="Q26" s="12">
        <f>SUM(Données!$B16:P16)</f>
        <v>46</v>
      </c>
      <c r="R26" s="12">
        <f>SUM(Données!$B16:Q16)</f>
        <v>46</v>
      </c>
      <c r="S26" s="12">
        <f>SUM(Données!$B16:R16)</f>
        <v>46</v>
      </c>
      <c r="T26" s="12">
        <f>SUM(Données!$B16:S16)</f>
        <v>46</v>
      </c>
      <c r="U26" s="12">
        <f>SUM(Données!$B16:T16)</f>
        <v>48</v>
      </c>
      <c r="V26" s="12">
        <f>SUM(Données!$B16:U16)</f>
        <v>59</v>
      </c>
      <c r="W26" s="12">
        <f>SUM(Données!$B16:V16)</f>
        <v>65</v>
      </c>
      <c r="X26" s="12">
        <f>SUM(Données!$B16:W16)</f>
        <v>66</v>
      </c>
      <c r="Y26" s="12">
        <f>SUM(Données!$B16:X16)</f>
        <v>66</v>
      </c>
    </row>
    <row r="27" spans="1:25" s="12" customFormat="1" x14ac:dyDescent="0.25">
      <c r="A27" s="21" t="str">
        <f>Données!A17</f>
        <v>16-juil</v>
      </c>
      <c r="C27" s="12">
        <f>SUM(Données!$B17:B17)</f>
        <v>0</v>
      </c>
      <c r="D27" s="12">
        <f>SUM(Données!$B17:C17)</f>
        <v>0</v>
      </c>
      <c r="E27" s="12">
        <f>SUM(Données!$B17:D17)</f>
        <v>0</v>
      </c>
      <c r="F27" s="12">
        <f>SUM(Données!$B17:E17)</f>
        <v>0</v>
      </c>
      <c r="G27" s="12">
        <f>SUM(Données!$B17:F17)</f>
        <v>0</v>
      </c>
      <c r="H27" s="12">
        <f>SUM(Données!$B17:G17)</f>
        <v>0</v>
      </c>
      <c r="I27" s="12">
        <f>SUM(Données!$B17:H17)</f>
        <v>0</v>
      </c>
      <c r="J27" s="12">
        <f>SUM(Données!$B17:I17)</f>
        <v>0</v>
      </c>
      <c r="K27" s="12">
        <f>SUM(Données!$B17:J17)</f>
        <v>0</v>
      </c>
      <c r="L27" s="12">
        <f>SUM(Données!$B17:K17)</f>
        <v>0</v>
      </c>
      <c r="M27" s="12">
        <f>SUM(Données!$B17:L17)</f>
        <v>5</v>
      </c>
      <c r="N27" s="12">
        <f>SUM(Données!$B17:M17)</f>
        <v>9</v>
      </c>
      <c r="O27" s="12">
        <f>SUM(Données!$B17:N17)</f>
        <v>9</v>
      </c>
      <c r="P27" s="12">
        <f>SUM(Données!$B17:O17)</f>
        <v>10</v>
      </c>
      <c r="Q27" s="12">
        <f>SUM(Données!$B17:P17)</f>
        <v>26</v>
      </c>
      <c r="R27" s="12">
        <f>SUM(Données!$B17:Q17)</f>
        <v>26</v>
      </c>
      <c r="S27" s="12">
        <f>SUM(Données!$B17:R17)</f>
        <v>26</v>
      </c>
      <c r="T27" s="12">
        <f>SUM(Données!$B17:S17)</f>
        <v>26</v>
      </c>
      <c r="U27" s="12">
        <f>SUM(Données!$B17:T17)</f>
        <v>26</v>
      </c>
      <c r="V27" s="12">
        <f>SUM(Données!$B17:U17)</f>
        <v>27</v>
      </c>
      <c r="W27" s="12">
        <f>SUM(Données!$B17:V17)</f>
        <v>27</v>
      </c>
      <c r="X27" s="12">
        <f>SUM(Données!$B17:W17)</f>
        <v>27</v>
      </c>
      <c r="Y27" s="12">
        <f>SUM(Données!$B17:X17)</f>
        <v>27</v>
      </c>
    </row>
    <row r="28" spans="1:25" s="12" customFormat="1" x14ac:dyDescent="0.25">
      <c r="A28" s="21"/>
    </row>
    <row r="29" spans="1:25" s="12" customFormat="1" x14ac:dyDescent="0.25">
      <c r="A29" s="21"/>
    </row>
  </sheetData>
  <mergeCells count="1">
    <mergeCell ref="A1:W1"/>
  </mergeCells>
  <conditionalFormatting sqref="C13:Y27">
    <cfRule type="cellIs" dxfId="2" priority="1" operator="greaterThan">
      <formula>C$5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9"/>
  <sheetViews>
    <sheetView workbookViewId="0">
      <selection activeCell="H26" sqref="H26"/>
    </sheetView>
  </sheetViews>
  <sheetFormatPr baseColWidth="10" defaultRowHeight="15" x14ac:dyDescent="0.25"/>
  <cols>
    <col min="1" max="1" width="21" bestFit="1" customWidth="1"/>
    <col min="2" max="2" width="4.5703125" customWidth="1"/>
    <col min="3" max="8" width="3" customWidth="1"/>
    <col min="9" max="9" width="4" customWidth="1"/>
    <col min="10" max="25" width="3" customWidth="1"/>
    <col min="26" max="26" width="12.5703125" bestFit="1" customWidth="1"/>
    <col min="27" max="27" width="11.140625" customWidth="1"/>
    <col min="28" max="50" width="5.28515625" customWidth="1"/>
  </cols>
  <sheetData>
    <row r="1" spans="1:50" x14ac:dyDescent="0.25">
      <c r="A1" s="1" t="s">
        <v>20</v>
      </c>
      <c r="B1" s="1" t="s">
        <v>36</v>
      </c>
      <c r="AB1" s="22" t="s">
        <v>41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</row>
    <row r="2" spans="1:50" x14ac:dyDescent="0.25">
      <c r="A2" s="1" t="s">
        <v>0</v>
      </c>
      <c r="B2" s="3" t="s">
        <v>2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1</v>
      </c>
      <c r="AA2" s="3"/>
      <c r="AB2" s="9" t="str">
        <f>"&lt;"&amp;C2&amp;"H"</f>
        <v>&lt;01H</v>
      </c>
      <c r="AC2" s="7" t="str">
        <f t="shared" ref="AC2:AM2" si="0">"&lt;"&amp;D2&amp;"H"</f>
        <v>&lt;02H</v>
      </c>
      <c r="AD2" s="7" t="str">
        <f t="shared" si="0"/>
        <v>&lt;03H</v>
      </c>
      <c r="AE2" s="7" t="str">
        <f t="shared" si="0"/>
        <v>&lt;04H</v>
      </c>
      <c r="AF2" s="7" t="str">
        <f t="shared" si="0"/>
        <v>&lt;05H</v>
      </c>
      <c r="AG2" s="7" t="str">
        <f t="shared" si="0"/>
        <v>&lt;06H</v>
      </c>
      <c r="AH2" s="7" t="str">
        <f t="shared" si="0"/>
        <v>&lt;07H</v>
      </c>
      <c r="AI2" s="8" t="str">
        <f t="shared" si="0"/>
        <v>&lt;08H</v>
      </c>
      <c r="AJ2" s="9" t="str">
        <f t="shared" si="0"/>
        <v>&lt;09H</v>
      </c>
      <c r="AK2" s="9" t="str">
        <f t="shared" si="0"/>
        <v>&lt;10H</v>
      </c>
      <c r="AL2" s="9" t="str">
        <f t="shared" si="0"/>
        <v>&lt;11H</v>
      </c>
      <c r="AM2" s="8" t="str">
        <f t="shared" si="0"/>
        <v>&lt;12H</v>
      </c>
      <c r="AN2" s="7" t="str">
        <f>"&lt;"&amp;O2&amp;"H"</f>
        <v>&lt;13H</v>
      </c>
      <c r="AO2" s="9" t="str">
        <f t="shared" ref="AO2" si="1">"&lt;"&amp;P2&amp;"H"</f>
        <v>&lt;14H</v>
      </c>
      <c r="AP2" s="9" t="str">
        <f t="shared" ref="AP2" si="2">"&lt;"&amp;Q2&amp;"H"</f>
        <v>&lt;15H</v>
      </c>
      <c r="AQ2" s="9" t="str">
        <f t="shared" ref="AQ2" si="3">"&lt;"&amp;R2&amp;"H"</f>
        <v>&lt;16H</v>
      </c>
      <c r="AR2" s="9" t="str">
        <f t="shared" ref="AR2" si="4">"&lt;"&amp;S2&amp;"H"</f>
        <v>&lt;17H</v>
      </c>
      <c r="AS2" s="9" t="str">
        <f t="shared" ref="AS2" si="5">"&lt;"&amp;T2&amp;"H"</f>
        <v>&lt;18H</v>
      </c>
      <c r="AT2" s="9" t="str">
        <f t="shared" ref="AT2" si="6">"&lt;"&amp;U2&amp;"H"</f>
        <v>&lt;19H</v>
      </c>
      <c r="AU2" s="9" t="str">
        <f t="shared" ref="AU2" si="7">"&lt;"&amp;V2&amp;"H"</f>
        <v>&lt;20H</v>
      </c>
      <c r="AV2" s="9" t="str">
        <f t="shared" ref="AV2" si="8">"&lt;"&amp;W2&amp;"H"</f>
        <v>&lt;21H</v>
      </c>
      <c r="AW2" s="9" t="str">
        <f t="shared" ref="AW2" si="9">"&lt;"&amp;X2&amp;"H"</f>
        <v>&lt;22H</v>
      </c>
      <c r="AX2" s="9" t="str">
        <f t="shared" ref="AX2" si="10">"&lt;"&amp;Y2&amp;"H"</f>
        <v>&lt;23H</v>
      </c>
    </row>
    <row r="3" spans="1:50" x14ac:dyDescent="0.25">
      <c r="A3" s="4" t="s">
        <v>21</v>
      </c>
      <c r="B3" s="2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>
        <v>13</v>
      </c>
      <c r="T3" s="2">
        <v>13</v>
      </c>
      <c r="U3" s="2">
        <v>16</v>
      </c>
      <c r="V3" s="2">
        <v>24</v>
      </c>
      <c r="W3" s="2">
        <v>3</v>
      </c>
      <c r="X3" s="2"/>
      <c r="Y3" s="2"/>
      <c r="Z3" s="2">
        <v>69</v>
      </c>
      <c r="AB3" s="13" t="s">
        <v>43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0" x14ac:dyDescent="0.25">
      <c r="A4" s="4" t="s">
        <v>22</v>
      </c>
      <c r="B4" s="2"/>
      <c r="C4" s="2"/>
      <c r="D4" s="2"/>
      <c r="E4" s="2"/>
      <c r="F4" s="2"/>
      <c r="G4" s="2"/>
      <c r="H4" s="2"/>
      <c r="I4" s="2"/>
      <c r="J4" s="2"/>
      <c r="K4" s="2">
        <v>25</v>
      </c>
      <c r="L4" s="2"/>
      <c r="M4" s="2">
        <v>3</v>
      </c>
      <c r="N4" s="2">
        <v>2</v>
      </c>
      <c r="O4" s="2"/>
      <c r="P4" s="2"/>
      <c r="Q4" s="2">
        <v>1</v>
      </c>
      <c r="R4" s="2">
        <v>1</v>
      </c>
      <c r="S4" s="2"/>
      <c r="T4" s="2"/>
      <c r="U4" s="2">
        <v>4</v>
      </c>
      <c r="V4" s="2">
        <v>8</v>
      </c>
      <c r="W4" s="2"/>
      <c r="X4" s="2">
        <v>4</v>
      </c>
      <c r="Y4" s="2"/>
      <c r="Z4" s="2">
        <v>48</v>
      </c>
      <c r="AB4" s="12">
        <f>SUM(C4:$Y4)</f>
        <v>48</v>
      </c>
      <c r="AC4" s="12">
        <f>SUM(D4:$Y4)</f>
        <v>48</v>
      </c>
      <c r="AD4" s="12">
        <f>SUM(E4:$Y4)</f>
        <v>48</v>
      </c>
      <c r="AE4" s="12">
        <f>SUM(F4:$Y4)</f>
        <v>48</v>
      </c>
      <c r="AF4" s="12">
        <f>SUM(G4:$Y4)</f>
        <v>48</v>
      </c>
      <c r="AG4" s="12">
        <f>SUM(H4:$Y4)</f>
        <v>48</v>
      </c>
      <c r="AH4" s="12">
        <f>SUM(I4:$Y4)</f>
        <v>48</v>
      </c>
      <c r="AI4" s="12">
        <f>SUM(J4:$Y4)</f>
        <v>48</v>
      </c>
      <c r="AJ4" s="12">
        <f>SUM(K4:$Y4)</f>
        <v>48</v>
      </c>
      <c r="AK4" s="12">
        <f>SUM(L4:$Y4)</f>
        <v>23</v>
      </c>
      <c r="AL4" s="12">
        <f>SUM(M4:$Y4)</f>
        <v>23</v>
      </c>
      <c r="AM4" s="12">
        <f>SUM(N4:$Y4)</f>
        <v>20</v>
      </c>
      <c r="AN4" s="12">
        <f>SUM(O4:$Y4)</f>
        <v>18</v>
      </c>
      <c r="AO4" s="12">
        <f>SUM(P4:$Y4)</f>
        <v>18</v>
      </c>
      <c r="AP4" s="12">
        <f>SUM(Q4:$Y4)</f>
        <v>18</v>
      </c>
      <c r="AQ4" s="12">
        <f>SUM(R4:$Y4)</f>
        <v>17</v>
      </c>
      <c r="AR4" s="12">
        <f>SUM(S4:$Y4)</f>
        <v>16</v>
      </c>
      <c r="AS4" s="12">
        <f>SUM(T4:$Y4)</f>
        <v>16</v>
      </c>
      <c r="AT4" s="12">
        <f>SUM(U4:$Y4)</f>
        <v>16</v>
      </c>
      <c r="AU4" s="12">
        <f>SUM(V4:$Y4)</f>
        <v>12</v>
      </c>
      <c r="AV4" s="12">
        <f>SUM(W4:$Y4)</f>
        <v>4</v>
      </c>
      <c r="AW4" s="12">
        <f>SUM(X4:$Y4)</f>
        <v>4</v>
      </c>
      <c r="AX4" s="12">
        <f>SUM(Y4:$Y4)</f>
        <v>0</v>
      </c>
    </row>
    <row r="5" spans="1:50" x14ac:dyDescent="0.25">
      <c r="A5" s="4" t="s">
        <v>23</v>
      </c>
      <c r="B5" s="2">
        <v>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29</v>
      </c>
      <c r="O5" s="2">
        <v>12</v>
      </c>
      <c r="P5" s="2"/>
      <c r="Q5" s="2">
        <v>12</v>
      </c>
      <c r="R5" s="2">
        <v>2</v>
      </c>
      <c r="S5" s="2"/>
      <c r="T5" s="2"/>
      <c r="U5" s="2">
        <v>2</v>
      </c>
      <c r="V5" s="2">
        <v>1</v>
      </c>
      <c r="W5" s="2"/>
      <c r="X5" s="2"/>
      <c r="Y5" s="2">
        <v>2</v>
      </c>
      <c r="Z5" s="2">
        <v>71</v>
      </c>
      <c r="AB5" s="12">
        <f>SUM(C5:$Y5)</f>
        <v>60</v>
      </c>
      <c r="AC5" s="12">
        <f>SUM(D5:$Y5)</f>
        <v>60</v>
      </c>
      <c r="AD5" s="12">
        <f>SUM(E5:$Y5)</f>
        <v>60</v>
      </c>
      <c r="AE5" s="12">
        <f>SUM(F5:$Y5)</f>
        <v>60</v>
      </c>
      <c r="AF5" s="12">
        <f>SUM(G5:$Y5)</f>
        <v>60</v>
      </c>
      <c r="AG5" s="12">
        <f>SUM(H5:$Y5)</f>
        <v>60</v>
      </c>
      <c r="AH5" s="12">
        <f>SUM(I5:$Y5)</f>
        <v>60</v>
      </c>
      <c r="AI5" s="12">
        <f>SUM(J5:$Y5)</f>
        <v>60</v>
      </c>
      <c r="AJ5" s="12">
        <f>SUM(K5:$Y5)</f>
        <v>60</v>
      </c>
      <c r="AK5" s="12">
        <f>SUM(L5:$Y5)</f>
        <v>60</v>
      </c>
      <c r="AL5" s="12">
        <f>SUM(M5:$Y5)</f>
        <v>60</v>
      </c>
      <c r="AM5" s="12">
        <f>SUM(N5:$Y5)</f>
        <v>60</v>
      </c>
      <c r="AN5" s="12">
        <f>SUM(O5:$Y5)</f>
        <v>31</v>
      </c>
      <c r="AO5" s="12">
        <f>SUM(P5:$Y5)</f>
        <v>19</v>
      </c>
      <c r="AP5" s="12">
        <f>SUM(Q5:$Y5)</f>
        <v>19</v>
      </c>
      <c r="AQ5" s="12">
        <f>SUM(R5:$Y5)</f>
        <v>7</v>
      </c>
      <c r="AR5" s="12">
        <f>SUM(S5:$Y5)</f>
        <v>5</v>
      </c>
      <c r="AS5" s="12">
        <f>SUM(T5:$Y5)</f>
        <v>5</v>
      </c>
      <c r="AT5" s="12">
        <f>SUM(U5:$Y5)</f>
        <v>5</v>
      </c>
      <c r="AU5" s="12">
        <f>SUM(V5:$Y5)</f>
        <v>3</v>
      </c>
      <c r="AV5" s="12">
        <f>SUM(W5:$Y5)</f>
        <v>2</v>
      </c>
      <c r="AW5" s="12">
        <f>SUM(X5:$Y5)</f>
        <v>2</v>
      </c>
      <c r="AX5" s="12">
        <f>SUM(Y5:$Y5)</f>
        <v>2</v>
      </c>
    </row>
    <row r="6" spans="1:50" x14ac:dyDescent="0.25">
      <c r="A6" s="4" t="s">
        <v>24</v>
      </c>
      <c r="B6" s="2"/>
      <c r="C6" s="2"/>
      <c r="D6" s="2"/>
      <c r="E6" s="2"/>
      <c r="F6" s="2"/>
      <c r="G6" s="2"/>
      <c r="H6" s="2"/>
      <c r="I6" s="2">
        <v>26</v>
      </c>
      <c r="J6" s="2">
        <v>2</v>
      </c>
      <c r="K6" s="2"/>
      <c r="L6" s="2"/>
      <c r="M6" s="2">
        <v>23</v>
      </c>
      <c r="N6" s="2">
        <v>9</v>
      </c>
      <c r="O6" s="2"/>
      <c r="P6" s="2">
        <v>14</v>
      </c>
      <c r="Q6" s="2">
        <v>19</v>
      </c>
      <c r="R6" s="2"/>
      <c r="S6" s="2">
        <v>21</v>
      </c>
      <c r="T6" s="2">
        <v>13</v>
      </c>
      <c r="U6" s="2"/>
      <c r="V6" s="2">
        <v>9</v>
      </c>
      <c r="W6" s="2">
        <v>8</v>
      </c>
      <c r="X6" s="2"/>
      <c r="Y6" s="2"/>
      <c r="Z6" s="2">
        <v>144</v>
      </c>
      <c r="AB6" s="13" t="s">
        <v>44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x14ac:dyDescent="0.25">
      <c r="A7" s="4" t="s">
        <v>25</v>
      </c>
      <c r="B7" s="2"/>
      <c r="C7" s="2"/>
      <c r="D7" s="2"/>
      <c r="E7" s="2"/>
      <c r="F7" s="2"/>
      <c r="G7" s="2"/>
      <c r="H7" s="2"/>
      <c r="I7" s="2">
        <v>15</v>
      </c>
      <c r="J7" s="2">
        <v>1</v>
      </c>
      <c r="K7" s="2"/>
      <c r="L7" s="2"/>
      <c r="M7" s="2"/>
      <c r="N7" s="2"/>
      <c r="O7" s="2"/>
      <c r="P7" s="2"/>
      <c r="Q7" s="2"/>
      <c r="R7" s="2">
        <v>11</v>
      </c>
      <c r="S7" s="2"/>
      <c r="T7" s="2"/>
      <c r="U7" s="2">
        <v>6</v>
      </c>
      <c r="V7" s="2">
        <v>3</v>
      </c>
      <c r="W7" s="2"/>
      <c r="X7" s="2">
        <v>7</v>
      </c>
      <c r="Y7" s="2">
        <v>1</v>
      </c>
      <c r="Z7" s="2">
        <v>44</v>
      </c>
      <c r="AB7" s="12">
        <f>SUM(C7:$Y7)</f>
        <v>44</v>
      </c>
      <c r="AC7" s="12">
        <f>SUM(D7:$Y7)</f>
        <v>44</v>
      </c>
      <c r="AD7" s="12">
        <f>SUM(E7:$Y7)</f>
        <v>44</v>
      </c>
      <c r="AE7" s="12">
        <f>SUM(F7:$Y7)</f>
        <v>44</v>
      </c>
      <c r="AF7" s="12">
        <f>SUM(G7:$Y7)</f>
        <v>44</v>
      </c>
      <c r="AG7" s="12">
        <f>SUM(H7:$Y7)</f>
        <v>44</v>
      </c>
      <c r="AH7" s="12">
        <f>SUM(I7:$Y7)</f>
        <v>44</v>
      </c>
      <c r="AI7" s="12">
        <f>SUM(J7:$Y7)</f>
        <v>29</v>
      </c>
      <c r="AJ7" s="12">
        <f>SUM(K7:$Y7)</f>
        <v>28</v>
      </c>
      <c r="AK7" s="12">
        <f>SUM(L7:$Y7)</f>
        <v>28</v>
      </c>
      <c r="AL7" s="12">
        <f>SUM(M7:$Y7)</f>
        <v>28</v>
      </c>
      <c r="AM7" s="12">
        <f>SUM(N7:$Y7)</f>
        <v>28</v>
      </c>
      <c r="AN7" s="12">
        <f>SUM(O7:$Y7)</f>
        <v>28</v>
      </c>
      <c r="AO7" s="12">
        <f>SUM(P7:$Y7)</f>
        <v>28</v>
      </c>
      <c r="AP7" s="12">
        <f>SUM(Q7:$Y7)</f>
        <v>28</v>
      </c>
      <c r="AQ7" s="12">
        <f>SUM(R7:$Y7)</f>
        <v>28</v>
      </c>
      <c r="AR7" s="12">
        <f>SUM(S7:$Y7)</f>
        <v>17</v>
      </c>
      <c r="AS7" s="12">
        <f>SUM(T7:$Y7)</f>
        <v>17</v>
      </c>
      <c r="AT7" s="12">
        <f>SUM(U7:$Y7)</f>
        <v>17</v>
      </c>
      <c r="AU7" s="12">
        <f>SUM(V7:$Y7)</f>
        <v>11</v>
      </c>
      <c r="AV7" s="12">
        <f>SUM(W7:$Y7)</f>
        <v>8</v>
      </c>
      <c r="AW7" s="12">
        <f>SUM(X7:$Y7)</f>
        <v>8</v>
      </c>
      <c r="AX7" s="12">
        <f>SUM(Y7:$Y7)</f>
        <v>1</v>
      </c>
    </row>
    <row r="8" spans="1:50" x14ac:dyDescent="0.25">
      <c r="A8" s="4" t="s">
        <v>26</v>
      </c>
      <c r="B8" s="2"/>
      <c r="C8" s="2"/>
      <c r="D8" s="2"/>
      <c r="E8" s="2"/>
      <c r="F8" s="2"/>
      <c r="G8" s="2"/>
      <c r="H8" s="2"/>
      <c r="I8" s="2">
        <v>21</v>
      </c>
      <c r="J8" s="2">
        <v>18</v>
      </c>
      <c r="K8" s="2">
        <v>15</v>
      </c>
      <c r="L8" s="2">
        <v>11</v>
      </c>
      <c r="M8" s="2">
        <v>40</v>
      </c>
      <c r="N8" s="2">
        <v>6</v>
      </c>
      <c r="O8" s="2"/>
      <c r="P8" s="2"/>
      <c r="Q8" s="2"/>
      <c r="R8" s="2"/>
      <c r="S8" s="2"/>
      <c r="T8" s="2"/>
      <c r="U8" s="2"/>
      <c r="V8" s="2">
        <v>1</v>
      </c>
      <c r="W8" s="2"/>
      <c r="X8" s="2"/>
      <c r="Y8" s="2"/>
      <c r="Z8" s="2">
        <v>112</v>
      </c>
      <c r="AB8" s="12">
        <f>SUM(C8:$Y8)</f>
        <v>112</v>
      </c>
      <c r="AC8" s="12">
        <f>SUM(D8:$Y8)</f>
        <v>112</v>
      </c>
      <c r="AD8" s="12">
        <f>SUM(E8:$Y8)</f>
        <v>112</v>
      </c>
      <c r="AE8" s="12">
        <f>SUM(F8:$Y8)</f>
        <v>112</v>
      </c>
      <c r="AF8" s="12">
        <f>SUM(G8:$Y8)</f>
        <v>112</v>
      </c>
      <c r="AG8" s="12">
        <f>SUM(H8:$Y8)</f>
        <v>112</v>
      </c>
      <c r="AH8" s="12">
        <f>SUM(I8:$Y8)</f>
        <v>112</v>
      </c>
      <c r="AI8" s="12">
        <f>SUM(J8:$Y8)</f>
        <v>91</v>
      </c>
      <c r="AJ8" s="12">
        <f>SUM(K8:$Y8)</f>
        <v>73</v>
      </c>
      <c r="AK8" s="12">
        <f>SUM(L8:$Y8)</f>
        <v>58</v>
      </c>
      <c r="AL8" s="12">
        <f>SUM(M8:$Y8)</f>
        <v>47</v>
      </c>
      <c r="AM8" s="12">
        <f>SUM(N8:$Y8)</f>
        <v>7</v>
      </c>
      <c r="AN8" s="12">
        <f>SUM(O8:$Y8)</f>
        <v>1</v>
      </c>
      <c r="AO8" s="12">
        <f>SUM(P8:$Y8)</f>
        <v>1</v>
      </c>
      <c r="AP8" s="12">
        <f>SUM(Q8:$Y8)</f>
        <v>1</v>
      </c>
      <c r="AQ8" s="12">
        <f>SUM(R8:$Y8)</f>
        <v>1</v>
      </c>
      <c r="AR8" s="12">
        <f>SUM(S8:$Y8)</f>
        <v>1</v>
      </c>
      <c r="AS8" s="12">
        <f>SUM(T8:$Y8)</f>
        <v>1</v>
      </c>
      <c r="AT8" s="12">
        <f>SUM(U8:$Y8)</f>
        <v>1</v>
      </c>
      <c r="AU8" s="12">
        <f>SUM(V8:$Y8)</f>
        <v>1</v>
      </c>
      <c r="AV8" s="12">
        <f>SUM(W8:$Y8)</f>
        <v>0</v>
      </c>
      <c r="AW8" s="12">
        <f>SUM(X8:$Y8)</f>
        <v>0</v>
      </c>
      <c r="AX8" s="12">
        <f>SUM(Y8:$Y8)</f>
        <v>0</v>
      </c>
    </row>
    <row r="9" spans="1:50" x14ac:dyDescent="0.25">
      <c r="A9" s="4" t="s">
        <v>27</v>
      </c>
      <c r="B9" s="2"/>
      <c r="C9" s="2"/>
      <c r="D9" s="2"/>
      <c r="E9" s="2"/>
      <c r="F9" s="2"/>
      <c r="G9" s="2"/>
      <c r="H9" s="2"/>
      <c r="I9" s="2">
        <v>32</v>
      </c>
      <c r="J9" s="2">
        <v>3</v>
      </c>
      <c r="K9" s="2"/>
      <c r="L9" s="2"/>
      <c r="M9" s="2"/>
      <c r="N9" s="2"/>
      <c r="O9" s="2"/>
      <c r="P9" s="2"/>
      <c r="Q9" s="2"/>
      <c r="R9" s="2"/>
      <c r="S9" s="2"/>
      <c r="T9" s="2"/>
      <c r="U9" s="2">
        <v>4</v>
      </c>
      <c r="V9" s="2"/>
      <c r="W9" s="2"/>
      <c r="X9" s="2"/>
      <c r="Y9" s="2">
        <v>1</v>
      </c>
      <c r="Z9" s="2">
        <v>40</v>
      </c>
      <c r="AB9" s="12">
        <f>SUM(C9:$Y9)</f>
        <v>40</v>
      </c>
      <c r="AC9" s="12">
        <f>SUM(D9:$Y9)</f>
        <v>40</v>
      </c>
      <c r="AD9" s="12">
        <f>SUM(E9:$Y9)</f>
        <v>40</v>
      </c>
      <c r="AE9" s="12">
        <f>SUM(F9:$Y9)</f>
        <v>40</v>
      </c>
      <c r="AF9" s="12">
        <f>SUM(G9:$Y9)</f>
        <v>40</v>
      </c>
      <c r="AG9" s="12">
        <f>SUM(H9:$Y9)</f>
        <v>40</v>
      </c>
      <c r="AH9" s="12">
        <f>SUM(I9:$Y9)</f>
        <v>40</v>
      </c>
      <c r="AI9" s="12">
        <f>SUM(J9:$Y9)</f>
        <v>8</v>
      </c>
      <c r="AJ9" s="12">
        <f>SUM(K9:$Y9)</f>
        <v>5</v>
      </c>
      <c r="AK9" s="12">
        <f>SUM(L9:$Y9)</f>
        <v>5</v>
      </c>
      <c r="AL9" s="12">
        <f>SUM(M9:$Y9)</f>
        <v>5</v>
      </c>
      <c r="AM9" s="12">
        <f>SUM(N9:$Y9)</f>
        <v>5</v>
      </c>
      <c r="AN9" s="12">
        <f>SUM(O9:$Y9)</f>
        <v>5</v>
      </c>
      <c r="AO9" s="12">
        <f>SUM(P9:$Y9)</f>
        <v>5</v>
      </c>
      <c r="AP9" s="12">
        <f>SUM(Q9:$Y9)</f>
        <v>5</v>
      </c>
      <c r="AQ9" s="12">
        <f>SUM(R9:$Y9)</f>
        <v>5</v>
      </c>
      <c r="AR9" s="12">
        <f>SUM(S9:$Y9)</f>
        <v>5</v>
      </c>
      <c r="AS9" s="12">
        <f>SUM(T9:$Y9)</f>
        <v>5</v>
      </c>
      <c r="AT9" s="12">
        <f>SUM(U9:$Y9)</f>
        <v>5</v>
      </c>
      <c r="AU9" s="12">
        <f>SUM(V9:$Y9)</f>
        <v>1</v>
      </c>
      <c r="AV9" s="12">
        <f>SUM(W9:$Y9)</f>
        <v>1</v>
      </c>
      <c r="AW9" s="12">
        <f>SUM(X9:$Y9)</f>
        <v>1</v>
      </c>
      <c r="AX9" s="12">
        <f>SUM(Y9:$Y9)</f>
        <v>1</v>
      </c>
    </row>
    <row r="10" spans="1:50" x14ac:dyDescent="0.25">
      <c r="A10" s="4" t="s">
        <v>28</v>
      </c>
      <c r="B10" s="2"/>
      <c r="C10" s="2"/>
      <c r="D10" s="2"/>
      <c r="E10" s="2"/>
      <c r="F10" s="2"/>
      <c r="G10" s="2"/>
      <c r="H10" s="2"/>
      <c r="I10" s="2">
        <v>8</v>
      </c>
      <c r="J10" s="2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</v>
      </c>
      <c r="W10" s="2"/>
      <c r="X10" s="2">
        <v>20</v>
      </c>
      <c r="Y10" s="2"/>
      <c r="Z10" s="2">
        <v>31</v>
      </c>
      <c r="AB10" s="12">
        <f>SUM(C10:$Y10)</f>
        <v>31</v>
      </c>
      <c r="AC10" s="12">
        <f>SUM(D10:$Y10)</f>
        <v>31</v>
      </c>
      <c r="AD10" s="12">
        <f>SUM(E10:$Y10)</f>
        <v>31</v>
      </c>
      <c r="AE10" s="12">
        <f>SUM(F10:$Y10)</f>
        <v>31</v>
      </c>
      <c r="AF10" s="12">
        <f>SUM(G10:$Y10)</f>
        <v>31</v>
      </c>
      <c r="AG10" s="12">
        <f>SUM(H10:$Y10)</f>
        <v>31</v>
      </c>
      <c r="AH10" s="12">
        <f>SUM(I10:$Y10)</f>
        <v>31</v>
      </c>
      <c r="AI10" s="12">
        <f>SUM(J10:$Y10)</f>
        <v>23</v>
      </c>
      <c r="AJ10" s="12">
        <f>SUM(K10:$Y10)</f>
        <v>21</v>
      </c>
      <c r="AK10" s="12">
        <f>SUM(L10:$Y10)</f>
        <v>21</v>
      </c>
      <c r="AL10" s="12">
        <f>SUM(M10:$Y10)</f>
        <v>21</v>
      </c>
      <c r="AM10" s="12">
        <f>SUM(N10:$Y10)</f>
        <v>21</v>
      </c>
      <c r="AN10" s="12">
        <f>SUM(O10:$Y10)</f>
        <v>21</v>
      </c>
      <c r="AO10" s="12">
        <f>SUM(P10:$Y10)</f>
        <v>21</v>
      </c>
      <c r="AP10" s="12">
        <f>SUM(Q10:$Y10)</f>
        <v>21</v>
      </c>
      <c r="AQ10" s="12">
        <f>SUM(R10:$Y10)</f>
        <v>21</v>
      </c>
      <c r="AR10" s="12">
        <f>SUM(S10:$Y10)</f>
        <v>21</v>
      </c>
      <c r="AS10" s="12">
        <f>SUM(T10:$Y10)</f>
        <v>21</v>
      </c>
      <c r="AT10" s="12">
        <f>SUM(U10:$Y10)</f>
        <v>21</v>
      </c>
      <c r="AU10" s="12">
        <f>SUM(V10:$Y10)</f>
        <v>21</v>
      </c>
      <c r="AV10" s="12">
        <f>SUM(W10:$Y10)</f>
        <v>20</v>
      </c>
      <c r="AW10" s="12">
        <f>SUM(X10:$Y10)</f>
        <v>20</v>
      </c>
      <c r="AX10" s="12">
        <f>SUM(Y10:$Y10)</f>
        <v>0</v>
      </c>
    </row>
    <row r="11" spans="1:50" x14ac:dyDescent="0.25">
      <c r="A11" s="4" t="s">
        <v>29</v>
      </c>
      <c r="B11" s="2"/>
      <c r="C11" s="2"/>
      <c r="D11" s="2"/>
      <c r="E11" s="2"/>
      <c r="F11" s="2"/>
      <c r="G11" s="2"/>
      <c r="H11" s="2"/>
      <c r="I11" s="2"/>
      <c r="J11" s="2">
        <v>3</v>
      </c>
      <c r="K11" s="2">
        <v>1</v>
      </c>
      <c r="L11" s="2"/>
      <c r="M11" s="2"/>
      <c r="N11" s="2">
        <v>7</v>
      </c>
      <c r="O11" s="2">
        <v>4</v>
      </c>
      <c r="P11" s="2">
        <v>3</v>
      </c>
      <c r="Q11" s="2"/>
      <c r="R11" s="2"/>
      <c r="S11" s="2"/>
      <c r="T11" s="2"/>
      <c r="U11" s="2">
        <v>3</v>
      </c>
      <c r="V11" s="2">
        <v>1</v>
      </c>
      <c r="W11" s="2"/>
      <c r="X11" s="2"/>
      <c r="Y11" s="2"/>
      <c r="Z11" s="2">
        <v>22</v>
      </c>
      <c r="AB11" s="12">
        <f>SUM(C11:$Y11)</f>
        <v>22</v>
      </c>
      <c r="AC11" s="12">
        <f>SUM(D11:$Y11)</f>
        <v>22</v>
      </c>
      <c r="AD11" s="12">
        <f>SUM(E11:$Y11)</f>
        <v>22</v>
      </c>
      <c r="AE11" s="12">
        <f>SUM(F11:$Y11)</f>
        <v>22</v>
      </c>
      <c r="AF11" s="12">
        <f>SUM(G11:$Y11)</f>
        <v>22</v>
      </c>
      <c r="AG11" s="12">
        <f>SUM(H11:$Y11)</f>
        <v>22</v>
      </c>
      <c r="AH11" s="12">
        <f>SUM(I11:$Y11)</f>
        <v>22</v>
      </c>
      <c r="AI11" s="12">
        <f>SUM(J11:$Y11)</f>
        <v>22</v>
      </c>
      <c r="AJ11" s="12">
        <f>SUM(K11:$Y11)</f>
        <v>19</v>
      </c>
      <c r="AK11" s="12">
        <f>SUM(L11:$Y11)</f>
        <v>18</v>
      </c>
      <c r="AL11" s="12">
        <f>SUM(M11:$Y11)</f>
        <v>18</v>
      </c>
      <c r="AM11" s="12">
        <f>SUM(N11:$Y11)</f>
        <v>18</v>
      </c>
      <c r="AN11" s="12">
        <f>SUM(O11:$Y11)</f>
        <v>11</v>
      </c>
      <c r="AO11" s="12">
        <f>SUM(P11:$Y11)</f>
        <v>7</v>
      </c>
      <c r="AP11" s="12">
        <f>SUM(Q11:$Y11)</f>
        <v>4</v>
      </c>
      <c r="AQ11" s="12">
        <f>SUM(R11:$Y11)</f>
        <v>4</v>
      </c>
      <c r="AR11" s="12">
        <f>SUM(S11:$Y11)</f>
        <v>4</v>
      </c>
      <c r="AS11" s="12">
        <f>SUM(T11:$Y11)</f>
        <v>4</v>
      </c>
      <c r="AT11" s="12">
        <f>SUM(U11:$Y11)</f>
        <v>4</v>
      </c>
      <c r="AU11" s="12">
        <f>SUM(V11:$Y11)</f>
        <v>1</v>
      </c>
      <c r="AV11" s="12">
        <f>SUM(W11:$Y11)</f>
        <v>0</v>
      </c>
      <c r="AW11" s="12">
        <f>SUM(X11:$Y11)</f>
        <v>0</v>
      </c>
      <c r="AX11" s="12">
        <f>SUM(Y11:$Y11)</f>
        <v>0</v>
      </c>
    </row>
    <row r="12" spans="1:50" x14ac:dyDescent="0.25">
      <c r="A12" s="4" t="s">
        <v>30</v>
      </c>
      <c r="B12" s="2"/>
      <c r="C12" s="2"/>
      <c r="D12" s="2"/>
      <c r="E12" s="2"/>
      <c r="F12" s="2"/>
      <c r="G12" s="2"/>
      <c r="H12" s="2"/>
      <c r="I12" s="2"/>
      <c r="J12" s="2"/>
      <c r="K12" s="2">
        <v>4</v>
      </c>
      <c r="L12" s="2">
        <v>1</v>
      </c>
      <c r="M12" s="2"/>
      <c r="N12" s="2">
        <v>8</v>
      </c>
      <c r="O12" s="2">
        <v>9</v>
      </c>
      <c r="P12" s="2">
        <v>8</v>
      </c>
      <c r="Q12" s="2">
        <v>1</v>
      </c>
      <c r="R12" s="2"/>
      <c r="S12" s="2">
        <v>3</v>
      </c>
      <c r="T12" s="2">
        <v>1</v>
      </c>
      <c r="U12" s="2"/>
      <c r="V12" s="2"/>
      <c r="W12" s="2"/>
      <c r="X12" s="2"/>
      <c r="Y12" s="2"/>
      <c r="Z12" s="2">
        <v>35</v>
      </c>
      <c r="AB12" s="12">
        <f>SUM(C12:$Y12)</f>
        <v>35</v>
      </c>
      <c r="AC12" s="12">
        <f>SUM(D12:$Y12)</f>
        <v>35</v>
      </c>
      <c r="AD12" s="12">
        <f>SUM(E12:$Y12)</f>
        <v>35</v>
      </c>
      <c r="AE12" s="12">
        <f>SUM(F12:$Y12)</f>
        <v>35</v>
      </c>
      <c r="AF12" s="12">
        <f>SUM(G12:$Y12)</f>
        <v>35</v>
      </c>
      <c r="AG12" s="12">
        <f>SUM(H12:$Y12)</f>
        <v>35</v>
      </c>
      <c r="AH12" s="12">
        <f>SUM(I12:$Y12)</f>
        <v>35</v>
      </c>
      <c r="AI12" s="12">
        <f>SUM(J12:$Y12)</f>
        <v>35</v>
      </c>
      <c r="AJ12" s="12">
        <f>SUM(K12:$Y12)</f>
        <v>35</v>
      </c>
      <c r="AK12" s="12">
        <f>SUM(L12:$Y12)</f>
        <v>31</v>
      </c>
      <c r="AL12" s="12">
        <f>SUM(M12:$Y12)</f>
        <v>30</v>
      </c>
      <c r="AM12" s="12">
        <f>SUM(N12:$Y12)</f>
        <v>30</v>
      </c>
      <c r="AN12" s="12">
        <f>SUM(O12:$Y12)</f>
        <v>22</v>
      </c>
      <c r="AO12" s="12">
        <f>SUM(P12:$Y12)</f>
        <v>13</v>
      </c>
      <c r="AP12" s="12">
        <f>SUM(Q12:$Y12)</f>
        <v>5</v>
      </c>
      <c r="AQ12" s="12">
        <f>SUM(R12:$Y12)</f>
        <v>4</v>
      </c>
      <c r="AR12" s="12">
        <f>SUM(S12:$Y12)</f>
        <v>4</v>
      </c>
      <c r="AS12" s="12">
        <f>SUM(T12:$Y12)</f>
        <v>1</v>
      </c>
      <c r="AT12" s="12">
        <f>SUM(U12:$Y12)</f>
        <v>0</v>
      </c>
      <c r="AU12" s="12">
        <f>SUM(V12:$Y12)</f>
        <v>0</v>
      </c>
      <c r="AV12" s="12">
        <f>SUM(W12:$Y12)</f>
        <v>0</v>
      </c>
      <c r="AW12" s="12">
        <f>SUM(X12:$Y12)</f>
        <v>0</v>
      </c>
      <c r="AX12" s="12">
        <f>SUM(Y12:$Y12)</f>
        <v>0</v>
      </c>
    </row>
    <row r="13" spans="1:50" x14ac:dyDescent="0.25">
      <c r="A13" s="4" t="s">
        <v>31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3</v>
      </c>
      <c r="N13" s="2">
        <v>20</v>
      </c>
      <c r="O13" s="2">
        <v>20</v>
      </c>
      <c r="P13" s="2"/>
      <c r="Q13" s="2"/>
      <c r="R13" s="2"/>
      <c r="S13" s="2"/>
      <c r="T13" s="2">
        <v>5</v>
      </c>
      <c r="U13" s="2">
        <v>3</v>
      </c>
      <c r="V13" s="2">
        <v>1</v>
      </c>
      <c r="W13" s="2"/>
      <c r="X13" s="2"/>
      <c r="Y13" s="2"/>
      <c r="Z13" s="2">
        <v>52</v>
      </c>
      <c r="AB13" s="12">
        <f>SUM(C13:$Y13)</f>
        <v>52</v>
      </c>
      <c r="AC13" s="12">
        <f>SUM(D13:$Y13)</f>
        <v>52</v>
      </c>
      <c r="AD13" s="12">
        <f>SUM(E13:$Y13)</f>
        <v>52</v>
      </c>
      <c r="AE13" s="12">
        <f>SUM(F13:$Y13)</f>
        <v>52</v>
      </c>
      <c r="AF13" s="12">
        <f>SUM(G13:$Y13)</f>
        <v>52</v>
      </c>
      <c r="AG13" s="12">
        <f>SUM(H13:$Y13)</f>
        <v>52</v>
      </c>
      <c r="AH13" s="12">
        <f>SUM(I13:$Y13)</f>
        <v>52</v>
      </c>
      <c r="AI13" s="12">
        <f>SUM(J13:$Y13)</f>
        <v>52</v>
      </c>
      <c r="AJ13" s="12">
        <f>SUM(K13:$Y13)</f>
        <v>52</v>
      </c>
      <c r="AK13" s="12">
        <f>SUM(L13:$Y13)</f>
        <v>52</v>
      </c>
      <c r="AL13" s="12">
        <f>SUM(M13:$Y13)</f>
        <v>52</v>
      </c>
      <c r="AM13" s="12">
        <f>SUM(N13:$Y13)</f>
        <v>49</v>
      </c>
      <c r="AN13" s="12">
        <f>SUM(O13:$Y13)</f>
        <v>29</v>
      </c>
      <c r="AO13" s="12">
        <f>SUM(P13:$Y13)</f>
        <v>9</v>
      </c>
      <c r="AP13" s="12">
        <f>SUM(Q13:$Y13)</f>
        <v>9</v>
      </c>
      <c r="AQ13" s="12">
        <f>SUM(R13:$Y13)</f>
        <v>9</v>
      </c>
      <c r="AR13" s="12">
        <f>SUM(S13:$Y13)</f>
        <v>9</v>
      </c>
      <c r="AS13" s="12">
        <f>SUM(T13:$Y13)</f>
        <v>9</v>
      </c>
      <c r="AT13" s="12">
        <f>SUM(U13:$Y13)</f>
        <v>4</v>
      </c>
      <c r="AU13" s="12">
        <f>SUM(V13:$Y13)</f>
        <v>1</v>
      </c>
      <c r="AV13" s="12">
        <f>SUM(W13:$Y13)</f>
        <v>0</v>
      </c>
      <c r="AW13" s="12">
        <f>SUM(X13:$Y13)</f>
        <v>0</v>
      </c>
      <c r="AX13" s="12">
        <f>SUM(Y13:$Y13)</f>
        <v>0</v>
      </c>
    </row>
    <row r="14" spans="1:50" x14ac:dyDescent="0.25">
      <c r="A14" s="4" t="s">
        <v>32</v>
      </c>
      <c r="B14" s="2"/>
      <c r="C14" s="2"/>
      <c r="D14" s="2"/>
      <c r="E14" s="2"/>
      <c r="F14" s="2"/>
      <c r="G14" s="2"/>
      <c r="H14" s="2"/>
      <c r="I14" s="2">
        <v>33</v>
      </c>
      <c r="J14" s="2">
        <v>7</v>
      </c>
      <c r="K14" s="2">
        <v>8</v>
      </c>
      <c r="L14" s="2">
        <v>5</v>
      </c>
      <c r="M14" s="2">
        <v>2</v>
      </c>
      <c r="N14" s="2"/>
      <c r="O14" s="2">
        <v>6</v>
      </c>
      <c r="P14" s="2"/>
      <c r="Q14" s="2"/>
      <c r="R14" s="2">
        <v>1</v>
      </c>
      <c r="S14" s="2"/>
      <c r="T14" s="2">
        <v>1</v>
      </c>
      <c r="U14" s="2">
        <v>12</v>
      </c>
      <c r="V14" s="2">
        <v>1</v>
      </c>
      <c r="W14" s="2">
        <v>1</v>
      </c>
      <c r="X14" s="2">
        <v>1</v>
      </c>
      <c r="Y14" s="2"/>
      <c r="Z14" s="2">
        <v>78</v>
      </c>
      <c r="AB14" s="12">
        <f>SUM(C14:$Y14)</f>
        <v>78</v>
      </c>
      <c r="AC14" s="12">
        <f>SUM(D14:$Y14)</f>
        <v>78</v>
      </c>
      <c r="AD14" s="12">
        <f>SUM(E14:$Y14)</f>
        <v>78</v>
      </c>
      <c r="AE14" s="12">
        <f>SUM(F14:$Y14)</f>
        <v>78</v>
      </c>
      <c r="AF14" s="12">
        <f>SUM(G14:$Y14)</f>
        <v>78</v>
      </c>
      <c r="AG14" s="12">
        <f>SUM(H14:$Y14)</f>
        <v>78</v>
      </c>
      <c r="AH14" s="12">
        <f>SUM(I14:$Y14)</f>
        <v>78</v>
      </c>
      <c r="AI14" s="12">
        <f>SUM(J14:$Y14)</f>
        <v>45</v>
      </c>
      <c r="AJ14" s="12">
        <f>SUM(K14:$Y14)</f>
        <v>38</v>
      </c>
      <c r="AK14" s="12">
        <f>SUM(L14:$Y14)</f>
        <v>30</v>
      </c>
      <c r="AL14" s="12">
        <f>SUM(M14:$Y14)</f>
        <v>25</v>
      </c>
      <c r="AM14" s="12">
        <f>SUM(N14:$Y14)</f>
        <v>23</v>
      </c>
      <c r="AN14" s="12">
        <f>SUM(O14:$Y14)</f>
        <v>23</v>
      </c>
      <c r="AO14" s="12">
        <f>SUM(P14:$Y14)</f>
        <v>17</v>
      </c>
      <c r="AP14" s="12">
        <f>SUM(Q14:$Y14)</f>
        <v>17</v>
      </c>
      <c r="AQ14" s="12">
        <f>SUM(R14:$Y14)</f>
        <v>17</v>
      </c>
      <c r="AR14" s="12">
        <f>SUM(S14:$Y14)</f>
        <v>16</v>
      </c>
      <c r="AS14" s="12">
        <f>SUM(T14:$Y14)</f>
        <v>16</v>
      </c>
      <c r="AT14" s="12">
        <f>SUM(U14:$Y14)</f>
        <v>15</v>
      </c>
      <c r="AU14" s="12">
        <f>SUM(V14:$Y14)</f>
        <v>3</v>
      </c>
      <c r="AV14" s="12">
        <f>SUM(W14:$Y14)</f>
        <v>2</v>
      </c>
      <c r="AW14" s="12">
        <f>SUM(X14:$Y14)</f>
        <v>1</v>
      </c>
      <c r="AX14" s="12">
        <f>SUM(Y14:$Y14)</f>
        <v>0</v>
      </c>
    </row>
    <row r="15" spans="1:50" x14ac:dyDescent="0.25">
      <c r="A15" s="4" t="s">
        <v>33</v>
      </c>
      <c r="B15" s="2"/>
      <c r="C15" s="2"/>
      <c r="D15" s="2"/>
      <c r="E15" s="2"/>
      <c r="F15" s="2"/>
      <c r="G15" s="2"/>
      <c r="H15" s="2"/>
      <c r="I15" s="2">
        <v>1</v>
      </c>
      <c r="J15" s="2"/>
      <c r="K15" s="2"/>
      <c r="L15" s="2"/>
      <c r="M15" s="2"/>
      <c r="N15" s="2"/>
      <c r="O15" s="2">
        <v>13</v>
      </c>
      <c r="P15" s="2">
        <v>2</v>
      </c>
      <c r="Q15" s="2"/>
      <c r="R15" s="2"/>
      <c r="S15" s="2"/>
      <c r="T15" s="2"/>
      <c r="U15" s="2">
        <v>1</v>
      </c>
      <c r="V15" s="2"/>
      <c r="W15" s="2">
        <v>1</v>
      </c>
      <c r="X15" s="2">
        <v>6</v>
      </c>
      <c r="Y15" s="2"/>
      <c r="Z15" s="2">
        <v>24</v>
      </c>
      <c r="AB15" s="12">
        <f>SUM(C15:$Y15)</f>
        <v>24</v>
      </c>
      <c r="AC15" s="12">
        <f>SUM(D15:$Y15)</f>
        <v>24</v>
      </c>
      <c r="AD15" s="12">
        <f>SUM(E15:$Y15)</f>
        <v>24</v>
      </c>
      <c r="AE15" s="12">
        <f>SUM(F15:$Y15)</f>
        <v>24</v>
      </c>
      <c r="AF15" s="12">
        <f>SUM(G15:$Y15)</f>
        <v>24</v>
      </c>
      <c r="AG15" s="12">
        <f>SUM(H15:$Y15)</f>
        <v>24</v>
      </c>
      <c r="AH15" s="12">
        <f>SUM(I15:$Y15)</f>
        <v>24</v>
      </c>
      <c r="AI15" s="12">
        <f>SUM(J15:$Y15)</f>
        <v>23</v>
      </c>
      <c r="AJ15" s="12">
        <f>SUM(K15:$Y15)</f>
        <v>23</v>
      </c>
      <c r="AK15" s="12">
        <f>SUM(L15:$Y15)</f>
        <v>23</v>
      </c>
      <c r="AL15" s="12">
        <f>SUM(M15:$Y15)</f>
        <v>23</v>
      </c>
      <c r="AM15" s="12">
        <f>SUM(N15:$Y15)</f>
        <v>23</v>
      </c>
      <c r="AN15" s="12">
        <f>SUM(O15:$Y15)</f>
        <v>23</v>
      </c>
      <c r="AO15" s="12">
        <f>SUM(P15:$Y15)</f>
        <v>10</v>
      </c>
      <c r="AP15" s="12">
        <f>SUM(Q15:$Y15)</f>
        <v>8</v>
      </c>
      <c r="AQ15" s="12">
        <f>SUM(R15:$Y15)</f>
        <v>8</v>
      </c>
      <c r="AR15" s="12">
        <f>SUM(S15:$Y15)</f>
        <v>8</v>
      </c>
      <c r="AS15" s="12">
        <f>SUM(T15:$Y15)</f>
        <v>8</v>
      </c>
      <c r="AT15" s="12">
        <f>SUM(U15:$Y15)</f>
        <v>8</v>
      </c>
      <c r="AU15" s="12">
        <f>SUM(V15:$Y15)</f>
        <v>7</v>
      </c>
      <c r="AV15" s="12">
        <f>SUM(W15:$Y15)</f>
        <v>7</v>
      </c>
      <c r="AW15" s="12">
        <f>SUM(X15:$Y15)</f>
        <v>6</v>
      </c>
      <c r="AX15" s="12">
        <f>SUM(Y15:$Y15)</f>
        <v>0</v>
      </c>
    </row>
    <row r="16" spans="1:50" x14ac:dyDescent="0.25">
      <c r="A16" s="4" t="s">
        <v>34</v>
      </c>
      <c r="B16" s="2"/>
      <c r="C16" s="2"/>
      <c r="D16" s="2"/>
      <c r="E16" s="2"/>
      <c r="F16" s="2"/>
      <c r="G16" s="2"/>
      <c r="H16" s="2"/>
      <c r="I16" s="2">
        <v>17</v>
      </c>
      <c r="J16" s="2">
        <v>2</v>
      </c>
      <c r="K16" s="2">
        <v>24</v>
      </c>
      <c r="L16" s="2"/>
      <c r="M16" s="2"/>
      <c r="N16" s="2">
        <v>2</v>
      </c>
      <c r="O16" s="2">
        <v>1</v>
      </c>
      <c r="P16" s="2"/>
      <c r="Q16" s="2"/>
      <c r="R16" s="2"/>
      <c r="S16" s="2"/>
      <c r="T16" s="2">
        <v>2</v>
      </c>
      <c r="U16" s="2">
        <v>11</v>
      </c>
      <c r="V16" s="2">
        <v>6</v>
      </c>
      <c r="W16" s="2">
        <v>1</v>
      </c>
      <c r="X16" s="2"/>
      <c r="Y16" s="2"/>
      <c r="Z16" s="2">
        <v>66</v>
      </c>
      <c r="AB16" s="12">
        <f>SUM(C16:$Y16)</f>
        <v>66</v>
      </c>
      <c r="AC16" s="12">
        <f>SUM(D16:$Y16)</f>
        <v>66</v>
      </c>
      <c r="AD16" s="12">
        <f>SUM(E16:$Y16)</f>
        <v>66</v>
      </c>
      <c r="AE16" s="12">
        <f>SUM(F16:$Y16)</f>
        <v>66</v>
      </c>
      <c r="AF16" s="12">
        <f>SUM(G16:$Y16)</f>
        <v>66</v>
      </c>
      <c r="AG16" s="12">
        <f>SUM(H16:$Y16)</f>
        <v>66</v>
      </c>
      <c r="AH16" s="12">
        <f>SUM(I16:$Y16)</f>
        <v>66</v>
      </c>
      <c r="AI16" s="12">
        <f>SUM(J16:$Y16)</f>
        <v>49</v>
      </c>
      <c r="AJ16" s="12">
        <f>SUM(K16:$Y16)</f>
        <v>47</v>
      </c>
      <c r="AK16" s="12">
        <f>SUM(L16:$Y16)</f>
        <v>23</v>
      </c>
      <c r="AL16" s="12">
        <f>SUM(M16:$Y16)</f>
        <v>23</v>
      </c>
      <c r="AM16" s="12">
        <f>SUM(N16:$Y16)</f>
        <v>23</v>
      </c>
      <c r="AN16" s="12">
        <f>SUM(O16:$Y16)</f>
        <v>21</v>
      </c>
      <c r="AO16" s="12">
        <f>SUM(P16:$Y16)</f>
        <v>20</v>
      </c>
      <c r="AP16" s="12">
        <f>SUM(Q16:$Y16)</f>
        <v>20</v>
      </c>
      <c r="AQ16" s="12">
        <f>SUM(R16:$Y16)</f>
        <v>20</v>
      </c>
      <c r="AR16" s="12">
        <f>SUM(S16:$Y16)</f>
        <v>20</v>
      </c>
      <c r="AS16" s="12">
        <f>SUM(T16:$Y16)</f>
        <v>20</v>
      </c>
      <c r="AT16" s="12">
        <f>SUM(U16:$Y16)</f>
        <v>18</v>
      </c>
      <c r="AU16" s="12">
        <f>SUM(V16:$Y16)</f>
        <v>7</v>
      </c>
      <c r="AV16" s="12">
        <f>SUM(W16:$Y16)</f>
        <v>1</v>
      </c>
      <c r="AW16" s="12">
        <f>SUM(X16:$Y16)</f>
        <v>0</v>
      </c>
      <c r="AX16" s="12">
        <f>SUM(Y16:$Y16)</f>
        <v>0</v>
      </c>
    </row>
    <row r="17" spans="1:50" x14ac:dyDescent="0.25">
      <c r="A17" s="4" t="s">
        <v>35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5</v>
      </c>
      <c r="M17" s="2">
        <v>4</v>
      </c>
      <c r="N17" s="2"/>
      <c r="O17" s="2">
        <v>1</v>
      </c>
      <c r="P17" s="2">
        <v>16</v>
      </c>
      <c r="Q17" s="2"/>
      <c r="R17" s="2"/>
      <c r="S17" s="2"/>
      <c r="T17" s="2"/>
      <c r="U17" s="2">
        <v>1</v>
      </c>
      <c r="V17" s="2"/>
      <c r="W17" s="2"/>
      <c r="X17" s="2"/>
      <c r="Y17" s="2"/>
      <c r="Z17" s="2">
        <v>27</v>
      </c>
      <c r="AB17" s="12">
        <f>SUM(C17:$Y17)</f>
        <v>27</v>
      </c>
      <c r="AC17" s="12">
        <f>SUM(D17:$Y17)</f>
        <v>27</v>
      </c>
      <c r="AD17" s="12">
        <f>SUM(E17:$Y17)</f>
        <v>27</v>
      </c>
      <c r="AE17" s="12">
        <f>SUM(F17:$Y17)</f>
        <v>27</v>
      </c>
      <c r="AF17" s="12">
        <f>SUM(G17:$Y17)</f>
        <v>27</v>
      </c>
      <c r="AG17" s="12">
        <f>SUM(H17:$Y17)</f>
        <v>27</v>
      </c>
      <c r="AH17" s="12">
        <f>SUM(I17:$Y17)</f>
        <v>27</v>
      </c>
      <c r="AI17" s="12">
        <f>SUM(J17:$Y17)</f>
        <v>27</v>
      </c>
      <c r="AJ17" s="12">
        <f>SUM(K17:$Y17)</f>
        <v>27</v>
      </c>
      <c r="AK17" s="12">
        <f>SUM(L17:$Y17)</f>
        <v>27</v>
      </c>
      <c r="AL17" s="12">
        <f>SUM(M17:$Y17)</f>
        <v>22</v>
      </c>
      <c r="AM17" s="12">
        <f>SUM(N17:$Y17)</f>
        <v>18</v>
      </c>
      <c r="AN17" s="12">
        <f>SUM(O17:$Y17)</f>
        <v>18</v>
      </c>
      <c r="AO17" s="12">
        <f>SUM(P17:$Y17)</f>
        <v>17</v>
      </c>
      <c r="AP17" s="12">
        <f>SUM(Q17:$Y17)</f>
        <v>1</v>
      </c>
      <c r="AQ17" s="12">
        <f>SUM(R17:$Y17)</f>
        <v>1</v>
      </c>
      <c r="AR17" s="12">
        <f>SUM(S17:$Y17)</f>
        <v>1</v>
      </c>
      <c r="AS17" s="12">
        <f>SUM(T17:$Y17)</f>
        <v>1</v>
      </c>
      <c r="AT17" s="12">
        <f>SUM(U17:$Y17)</f>
        <v>1</v>
      </c>
      <c r="AU17" s="12">
        <f>SUM(V17:$Y17)</f>
        <v>0</v>
      </c>
      <c r="AV17" s="12">
        <f>SUM(W17:$Y17)</f>
        <v>0</v>
      </c>
      <c r="AW17" s="12">
        <f>SUM(X17:$Y17)</f>
        <v>0</v>
      </c>
      <c r="AX17" s="12">
        <f>SUM(Y17:$Y17)</f>
        <v>0</v>
      </c>
    </row>
    <row r="18" spans="1:50" x14ac:dyDescent="0.25">
      <c r="A18" s="4" t="s">
        <v>1</v>
      </c>
      <c r="B18" s="2">
        <v>11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153</v>
      </c>
      <c r="J18" s="2">
        <v>38</v>
      </c>
      <c r="K18" s="2">
        <v>77</v>
      </c>
      <c r="L18" s="2">
        <v>22</v>
      </c>
      <c r="M18" s="2">
        <v>75</v>
      </c>
      <c r="N18" s="2">
        <v>83</v>
      </c>
      <c r="O18" s="2">
        <v>66</v>
      </c>
      <c r="P18" s="2">
        <v>43</v>
      </c>
      <c r="Q18" s="2">
        <v>33</v>
      </c>
      <c r="R18" s="2">
        <v>15</v>
      </c>
      <c r="S18" s="2">
        <v>37</v>
      </c>
      <c r="T18" s="2">
        <v>35</v>
      </c>
      <c r="U18" s="2">
        <v>63</v>
      </c>
      <c r="V18" s="2">
        <v>56</v>
      </c>
      <c r="W18" s="2">
        <v>14</v>
      </c>
      <c r="X18" s="2">
        <v>38</v>
      </c>
      <c r="Y18" s="2">
        <v>4</v>
      </c>
      <c r="Z18" s="2">
        <v>863</v>
      </c>
    </row>
    <row r="19" spans="1:50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</row>
    <row r="23" spans="1:50" x14ac:dyDescent="0.2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4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</sheetData>
  <mergeCells count="3">
    <mergeCell ref="AB3:AX3"/>
    <mergeCell ref="AB6:AX6"/>
    <mergeCell ref="AB1:AX1"/>
  </mergeCells>
  <conditionalFormatting pivot="1" sqref="B3:B17 I3:Y17">
    <cfRule type="colorScale" priority="4">
      <colorScale>
        <cfvo type="min"/>
        <cfvo type="max"/>
        <color rgb="FFFCFCFF"/>
        <color rgb="FFF8696B"/>
      </colorScale>
    </cfRule>
  </conditionalFormatting>
  <conditionalFormatting pivot="1" sqref="I18:Y18 B18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Z3:Z1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Analyse</vt:lpstr>
      <vt:lpstr>Données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THOME</dc:creator>
  <cp:lastModifiedBy>Frédéric THOME</cp:lastModifiedBy>
  <dcterms:created xsi:type="dcterms:W3CDTF">2016-07-16T16:50:40Z</dcterms:created>
  <dcterms:modified xsi:type="dcterms:W3CDTF">2016-07-16T18:59:24Z</dcterms:modified>
</cp:coreProperties>
</file>