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1" l="1"/>
  <c r="AR4" i="11" l="1"/>
  <c r="H7" i="11" l="1"/>
  <c r="E9" i="11" l="1"/>
  <c r="E21" i="11" s="1"/>
  <c r="F21" i="11" s="1"/>
  <c r="E22" i="11" s="1"/>
  <c r="F22" i="11" l="1"/>
  <c r="H22" i="11" s="1"/>
  <c r="E23" i="11"/>
  <c r="F9" i="1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<sst xmlns="http://schemas.openxmlformats.org/spreadsheetml/2006/main" count="79" uniqueCount="52">
  <si>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</si>
  <si>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</si>
  <si>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</si>
  <si>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</si>
  <si>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</si>
  <si>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</si>
  <si>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</si>
  <si>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</si>
  <si>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</si>
  <si>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</si>
  <si>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</si>
  <si>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</si>
  <si>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</si>
  <si>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</si>
  <si>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</si>
  <si>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</si>
  <si>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</si>
  <si>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</si>
  <si>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</si>
  <si>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</si>
  <si>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</si>
  <si>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</si>
  <si>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</si>
  <si>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</si>
  <si>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</si>
  <si>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</si>
  <si>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</si>
  <si>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</si>
  <si>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</si>
  <si>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</si>
  <si>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</si>
  <si>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</si>
  <si>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</si>
  <si>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</si>
  <si>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</si>
  <si>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</si>
  <si>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</si>
  <si>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</si>
  <si>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</si>
  <si>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</si>
  <si>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</si>
  <si>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</si>
  <si>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</si>
  <si>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</si>
  <si>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</si>
  <si>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</si>
  <si>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</si>
  <si>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</si>
  <si>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5450 Team Project</t>
    <phoneticPr fontId="23" type="noConversion"/>
  </si>
  <si>
    <t>Form Group, Collect Data</t>
    <phoneticPr fontId="23" type="noConversion"/>
  </si>
  <si>
    <t>Group members: Weixiao Wang, Trisha Raju, Talin Bedonian, Xiaoyun Yu</t>
    <phoneticPr fontId="23" type="noConversion"/>
  </si>
  <si>
    <r>
      <t>0</t>
    </r>
    <r>
      <rPr>
        <sz val="11"/>
        <color theme="1"/>
        <rFont val="宋体"/>
        <family val="2"/>
        <scheme val="minor"/>
      </rPr>
      <t>8/26/2024</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</si>
</sst>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3" borderId="2" xfId="10" applyFill="1">
      <alignment horizontal="center" vertical="center"/>
    </xf>
    <xf numFmtId="177" fontId="9" fillId="4" borderId="2" xfId="10" applyFill="1">
      <alignment horizontal="center" vertical="center"/>
    </xf>
    <xf numFmtId="177" fontId="9" fillId="11" borderId="2" xfId="10" applyFill="1">
      <alignment horizontal="center" vertical="center"/>
    </xf>
    <xf numFmtId="177" fontId="9" fillId="10" borderId="2" xfId="10" applyFill="1">
      <alignment horizontal="center" vertical="center"/>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0" fillId="0" borderId="3" xfId="9" applyFont="1">
      <alignment horizontal="center" vertical="center"/>
    </xf>
    <xf numFmtId="178"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3" sqref="C3:D3"/>
    </sheetView>
  </sheetViews>
  <sheetFormatPr defaultRowHeight="30" customHeight="1" x14ac:dyDescent="0.15"/>
  <cols>
    <col min="1" max="1" width="2.75" style="58" customWidth="1"/>
    <col min="2" max="2" width="19.875" customWidth="1"/>
    <col min="3" max="3" width="30.75" customWidth="1"/>
    <col min="4" max="4" width="10.75" customWidth="1"/>
    <col min="5" max="5" width="10.375" style="5" customWidth="1"/>
    <col min="6" max="6" width="12.125" customWidth="1"/>
    <col min="7" max="7" width="2.75" customWidth="1"/>
    <col min="8" max="8" width="6.125" hidden="1" customWidth="1"/>
    <col min="9" max="13" width="2.625" customWidth="1"/>
    <col min="14" max="14" width="4.5" customWidth="1"/>
    <col min="15" max="15" width="5.625" customWidth="1"/>
    <col min="16" max="64" width="2.625" customWidth="1"/>
    <col min="69" max="70" width="10.25"/>
  </cols>
  <sheetData>
    <row r="1" spans="1:64" ht="30" customHeight="1" x14ac:dyDescent="0.3">
      <c r="A1" s="59" t="s">
        <v>39</v>
      </c>
      <c r="B1" s="63" t="s">
        <v>48</v>
      </c>
      <c r="C1" s="1"/>
      <c r="D1" s="2"/>
      <c r="E1" s="4"/>
      <c r="F1" s="47"/>
      <c r="H1" s="2"/>
      <c r="I1" s="14" t="s">
        <v>19</v>
      </c>
    </row>
    <row r="2" spans="1:64" ht="30" customHeight="1" x14ac:dyDescent="0.25">
      <c r="A2" s="58" t="s">
        <v>32</v>
      </c>
      <c r="B2" s="64" t="s">
        <v>50</v>
      </c>
      <c r="I2" s="61" t="s">
        <v>24</v>
      </c>
    </row>
    <row r="3" spans="1:64" ht="30" customHeight="1" x14ac:dyDescent="0.15">
      <c r="A3" s="58" t="s">
        <v>40</v>
      </c>
      <c r="B3" s="65"/>
      <c r="C3" s="90" t="s">
        <v>7</v>
      </c>
      <c r="D3" s="91"/>
      <c r="E3" s="88" t="s">
        <v>51</v>
      </c>
      <c r="F3" s="89"/>
    </row>
    <row r="4" spans="1:64" ht="30" customHeight="1" x14ac:dyDescent="0.15">
      <c r="A4" s="59" t="s">
        <v>41</v>
      </c>
      <c r="C4" s="90" t="s">
        <v>14</v>
      </c>
      <c r="D4" s="91"/>
      <c r="E4" s="7">
        <v>2</v>
      </c>
      <c r="I4" s="85" t="e">
        <f>I5</f>
        <v>#VALUE!</v>
      </c>
      <c r="J4" s="86"/>
      <c r="K4" s="86"/>
      <c r="L4" s="86"/>
      <c r="M4" s="86"/>
      <c r="N4" s="86"/>
      <c r="O4" s="87"/>
      <c r="P4" s="85" t="e">
        <f>P5</f>
        <v>#VALUE!</v>
      </c>
      <c r="Q4" s="86"/>
      <c r="R4" s="86"/>
      <c r="S4" s="86"/>
      <c r="T4" s="86"/>
      <c r="U4" s="86"/>
      <c r="V4" s="87"/>
      <c r="W4" s="85" t="e">
        <f>W5</f>
        <v>#VALUE!</v>
      </c>
      <c r="X4" s="86"/>
      <c r="Y4" s="86"/>
      <c r="Z4" s="86"/>
      <c r="AA4" s="86"/>
      <c r="AB4" s="86"/>
      <c r="AC4" s="87"/>
      <c r="AD4" s="85" t="e">
        <f>AD5</f>
        <v>#VALUE!</v>
      </c>
      <c r="AE4" s="86"/>
      <c r="AF4" s="86"/>
      <c r="AG4" s="86"/>
      <c r="AH4" s="86"/>
      <c r="AI4" s="86"/>
      <c r="AJ4" s="87"/>
      <c r="AK4" s="85" t="e">
        <f>AK5</f>
        <v>#VALUE!</v>
      </c>
      <c r="AL4" s="86"/>
      <c r="AM4" s="86"/>
      <c r="AN4" s="86"/>
      <c r="AO4" s="86"/>
      <c r="AP4" s="86"/>
      <c r="AQ4" s="87"/>
      <c r="AR4" s="85" t="e">
        <f>AR5</f>
        <v>#VALUE!</v>
      </c>
      <c r="AS4" s="86"/>
      <c r="AT4" s="86"/>
      <c r="AU4" s="86"/>
      <c r="AV4" s="86"/>
      <c r="AW4" s="86"/>
      <c r="AX4" s="87"/>
      <c r="AY4" s="85" t="e">
        <f>AY5</f>
        <v>#VALUE!</v>
      </c>
      <c r="AZ4" s="86"/>
      <c r="BA4" s="86"/>
      <c r="BB4" s="86"/>
      <c r="BC4" s="86"/>
      <c r="BD4" s="86"/>
      <c r="BE4" s="87"/>
      <c r="BF4" s="85" t="e">
        <f>BF5</f>
        <v>#VALUE!</v>
      </c>
      <c r="BG4" s="86"/>
      <c r="BH4" s="86"/>
      <c r="BI4" s="86"/>
      <c r="BJ4" s="86"/>
      <c r="BK4" s="86"/>
      <c r="BL4" s="87"/>
    </row>
    <row r="5" spans="1:64" ht="15" customHeight="1" x14ac:dyDescent="0.15">
      <c r="A5" s="59" t="s">
        <v>42</v>
      </c>
      <c r="B5" s="92"/>
      <c r="C5" s="92"/>
      <c r="D5" s="92"/>
      <c r="E5" s="92"/>
      <c r="F5" s="92"/>
      <c r="G5" s="92"/>
      <c r="I5" s="11" t="e">
        <f>Project_Start-WEEKDAY(Project_Start,1)+2+7*(Display_Week-1)</f>
        <v>#VALUE!</v>
      </c>
      <c r="J5" s="10" t="e">
        <f>I5+1</f>
        <v>#VALUE!</v>
      </c>
      <c r="K5" s="10" t="e">
        <f t="shared" ref="K5:AX5" si="0">J5+1</f>
        <v>#VALUE!</v>
      </c>
      <c r="L5" s="10" t="e">
        <f t="shared" si="0"/>
        <v>#VALUE!</v>
      </c>
      <c r="M5" s="10" t="e">
        <f t="shared" si="0"/>
        <v>#VALUE!</v>
      </c>
      <c r="N5" s="10" t="e">
        <f t="shared" si="0"/>
        <v>#VALUE!</v>
      </c>
      <c r="O5" s="12" t="e">
        <f t="shared" si="0"/>
        <v>#VALUE!</v>
      </c>
      <c r="P5" s="11" t="e">
        <f>O5+1</f>
        <v>#VALUE!</v>
      </c>
      <c r="Q5" s="10" t="e">
        <f>P5+1</f>
        <v>#VALUE!</v>
      </c>
      <c r="R5" s="10" t="e">
        <f t="shared" si="0"/>
        <v>#VALUE!</v>
      </c>
      <c r="S5" s="10" t="e">
        <f t="shared" si="0"/>
        <v>#VALUE!</v>
      </c>
      <c r="T5" s="10" t="e">
        <f t="shared" si="0"/>
        <v>#VALUE!</v>
      </c>
      <c r="U5" s="10" t="e">
        <f t="shared" si="0"/>
        <v>#VALUE!</v>
      </c>
      <c r="V5" s="12" t="e">
        <f t="shared" si="0"/>
        <v>#VALUE!</v>
      </c>
      <c r="W5" s="11" t="e">
        <f>V5+1</f>
        <v>#VALUE!</v>
      </c>
      <c r="X5" s="10" t="e">
        <f>W5+1</f>
        <v>#VALUE!</v>
      </c>
      <c r="Y5" s="10" t="e">
        <f t="shared" si="0"/>
        <v>#VALUE!</v>
      </c>
      <c r="Z5" s="10" t="e">
        <f t="shared" si="0"/>
        <v>#VALUE!</v>
      </c>
      <c r="AA5" s="10" t="e">
        <f t="shared" si="0"/>
        <v>#VALUE!</v>
      </c>
      <c r="AB5" s="10" t="e">
        <f t="shared" si="0"/>
        <v>#VALUE!</v>
      </c>
      <c r="AC5" s="12" t="e">
        <f t="shared" si="0"/>
        <v>#VALUE!</v>
      </c>
      <c r="AD5" s="11" t="e">
        <f>AC5+1</f>
        <v>#VALUE!</v>
      </c>
      <c r="AE5" s="10" t="e">
        <f>AD5+1</f>
        <v>#VALUE!</v>
      </c>
      <c r="AF5" s="10" t="e">
        <f t="shared" si="0"/>
        <v>#VALUE!</v>
      </c>
      <c r="AG5" s="10" t="e">
        <f t="shared" si="0"/>
        <v>#VALUE!</v>
      </c>
      <c r="AH5" s="10" t="e">
        <f t="shared" si="0"/>
        <v>#VALUE!</v>
      </c>
      <c r="AI5" s="10" t="e">
        <f t="shared" si="0"/>
        <v>#VALUE!</v>
      </c>
      <c r="AJ5" s="12" t="e">
        <f t="shared" si="0"/>
        <v>#VALUE!</v>
      </c>
      <c r="AK5" s="11" t="e">
        <f>AJ5+1</f>
        <v>#VALUE!</v>
      </c>
      <c r="AL5" s="10" t="e">
        <f>AK5+1</f>
        <v>#VALUE!</v>
      </c>
      <c r="AM5" s="10" t="e">
        <f t="shared" si="0"/>
        <v>#VALUE!</v>
      </c>
      <c r="AN5" s="10" t="e">
        <f t="shared" si="0"/>
        <v>#VALUE!</v>
      </c>
      <c r="AO5" s="10" t="e">
        <f t="shared" si="0"/>
        <v>#VALUE!</v>
      </c>
      <c r="AP5" s="10" t="e">
        <f t="shared" si="0"/>
        <v>#VALUE!</v>
      </c>
      <c r="AQ5" s="12" t="e">
        <f t="shared" si="0"/>
        <v>#VALUE!</v>
      </c>
      <c r="AR5" s="11" t="e">
        <f>AQ5+1</f>
        <v>#VALUE!</v>
      </c>
      <c r="AS5" s="10" t="e">
        <f>AR5+1</f>
        <v>#VALUE!</v>
      </c>
      <c r="AT5" s="10" t="e">
        <f t="shared" si="0"/>
        <v>#VALUE!</v>
      </c>
      <c r="AU5" s="10" t="e">
        <f t="shared" si="0"/>
        <v>#VALUE!</v>
      </c>
      <c r="AV5" s="10" t="e">
        <f t="shared" si="0"/>
        <v>#VALUE!</v>
      </c>
      <c r="AW5" s="10" t="e">
        <f t="shared" si="0"/>
        <v>#VALUE!</v>
      </c>
      <c r="AX5" s="12" t="e">
        <f t="shared" si="0"/>
        <v>#VALUE!</v>
      </c>
      <c r="AY5" s="11" t="e">
        <f>AX5+1</f>
        <v>#VALUE!</v>
      </c>
      <c r="AZ5" s="10" t="e">
        <f>AY5+1</f>
        <v>#VALUE!</v>
      </c>
      <c r="BA5" s="10" t="e">
        <f t="shared" ref="BA5:BE5" si="1">AZ5+1</f>
        <v>#VALUE!</v>
      </c>
      <c r="BB5" s="10" t="e">
        <f t="shared" si="1"/>
        <v>#VALUE!</v>
      </c>
      <c r="BC5" s="10" t="e">
        <f t="shared" si="1"/>
        <v>#VALUE!</v>
      </c>
      <c r="BD5" s="10" t="e">
        <f t="shared" si="1"/>
        <v>#VALUE!</v>
      </c>
      <c r="BE5" s="12" t="e">
        <f t="shared" si="1"/>
        <v>#VALUE!</v>
      </c>
      <c r="BF5" s="11" t="e">
        <f>BE5+1</f>
        <v>#VALUE!</v>
      </c>
      <c r="BG5" s="10" t="e">
        <f>BF5+1</f>
        <v>#VALUE!</v>
      </c>
      <c r="BH5" s="10" t="e">
        <f t="shared" ref="BH5:BL5" si="2">BG5+1</f>
        <v>#VALUE!</v>
      </c>
      <c r="BI5" s="10" t="e">
        <f t="shared" si="2"/>
        <v>#VALUE!</v>
      </c>
      <c r="BJ5" s="10" t="e">
        <f t="shared" si="2"/>
        <v>#VALUE!</v>
      </c>
      <c r="BK5" s="10" t="e">
        <f t="shared" si="2"/>
        <v>#VALUE!</v>
      </c>
      <c r="BL5" s="12" t="e">
        <f t="shared" si="2"/>
        <v>#VALUE!</v>
      </c>
    </row>
    <row r="6" spans="1:64" ht="30" customHeight="1" thickBot="1" x14ac:dyDescent="0.2">
      <c r="A6" s="59" t="s">
        <v>43</v>
      </c>
      <c r="B6" s="8" t="s">
        <v>15</v>
      </c>
      <c r="C6" s="9" t="s">
        <v>9</v>
      </c>
      <c r="D6" s="9" t="s">
        <v>8</v>
      </c>
      <c r="E6" s="9" t="s">
        <v>11</v>
      </c>
      <c r="F6" s="9" t="s">
        <v>12</v>
      </c>
      <c r="G6" s="9"/>
      <c r="H6" s="9" t="s">
        <v>13</v>
      </c>
      <c r="I6" s="13" t="e">
        <f t="shared" ref="I6" si="3">LEFT(TEXT(I5,"ddd"),1)</f>
        <v>#VALUE!</v>
      </c>
      <c r="J6" s="13" t="e">
        <f t="shared" ref="J6:AR6" si="4">LEFT(TEXT(J5,"ddd"),1)</f>
        <v>#VALUE!</v>
      </c>
      <c r="K6" s="13" t="e">
        <f t="shared" si="4"/>
        <v>#VALUE!</v>
      </c>
      <c r="L6" s="13" t="e">
        <f t="shared" si="4"/>
        <v>#VALUE!</v>
      </c>
      <c r="M6" s="13" t="e">
        <f t="shared" si="4"/>
        <v>#VALUE!</v>
      </c>
      <c r="N6" s="13" t="e">
        <f t="shared" si="4"/>
        <v>#VALUE!</v>
      </c>
      <c r="O6" s="13" t="e">
        <f t="shared" si="4"/>
        <v>#VALUE!</v>
      </c>
      <c r="P6" s="13" t="e">
        <f t="shared" si="4"/>
        <v>#VALUE!</v>
      </c>
      <c r="Q6" s="13" t="e">
        <f t="shared" si="4"/>
        <v>#VALUE!</v>
      </c>
      <c r="R6" s="13" t="e">
        <f t="shared" si="4"/>
        <v>#VALUE!</v>
      </c>
      <c r="S6" s="13" t="e">
        <f t="shared" si="4"/>
        <v>#VALUE!</v>
      </c>
      <c r="T6" s="13" t="e">
        <f t="shared" si="4"/>
        <v>#VALUE!</v>
      </c>
      <c r="U6" s="13" t="e">
        <f t="shared" si="4"/>
        <v>#VALUE!</v>
      </c>
      <c r="V6" s="13" t="e">
        <f t="shared" si="4"/>
        <v>#VALUE!</v>
      </c>
      <c r="W6" s="13" t="e">
        <f t="shared" si="4"/>
        <v>#VALUE!</v>
      </c>
      <c r="X6" s="13" t="e">
        <f t="shared" si="4"/>
        <v>#VALUE!</v>
      </c>
      <c r="Y6" s="13" t="e">
        <f t="shared" si="4"/>
        <v>#VALUE!</v>
      </c>
      <c r="Z6" s="13" t="e">
        <f t="shared" si="4"/>
        <v>#VALUE!</v>
      </c>
      <c r="AA6" s="13" t="e">
        <f t="shared" si="4"/>
        <v>#VALUE!</v>
      </c>
      <c r="AB6" s="13" t="e">
        <f t="shared" si="4"/>
        <v>#VALUE!</v>
      </c>
      <c r="AC6" s="13" t="e">
        <f t="shared" si="4"/>
        <v>#VALUE!</v>
      </c>
      <c r="AD6" s="13" t="e">
        <f t="shared" si="4"/>
        <v>#VALUE!</v>
      </c>
      <c r="AE6" s="13" t="e">
        <f t="shared" si="4"/>
        <v>#VALUE!</v>
      </c>
      <c r="AF6" s="13" t="e">
        <f t="shared" si="4"/>
        <v>#VALUE!</v>
      </c>
      <c r="AG6" s="13" t="e">
        <f t="shared" si="4"/>
        <v>#VALUE!</v>
      </c>
      <c r="AH6" s="13" t="e">
        <f t="shared" si="4"/>
        <v>#VALUE!</v>
      </c>
      <c r="AI6" s="13" t="e">
        <f t="shared" si="4"/>
        <v>#VALUE!</v>
      </c>
      <c r="AJ6" s="13" t="e">
        <f t="shared" si="4"/>
        <v>#VALUE!</v>
      </c>
      <c r="AK6" s="13" t="e">
        <f t="shared" si="4"/>
        <v>#VALUE!</v>
      </c>
      <c r="AL6" s="13" t="e">
        <f t="shared" si="4"/>
        <v>#VALUE!</v>
      </c>
      <c r="AM6" s="13" t="e">
        <f t="shared" si="4"/>
        <v>#VALUE!</v>
      </c>
      <c r="AN6" s="13" t="e">
        <f t="shared" si="4"/>
        <v>#VALUE!</v>
      </c>
      <c r="AO6" s="13" t="e">
        <f t="shared" si="4"/>
        <v>#VALUE!</v>
      </c>
      <c r="AP6" s="13" t="e">
        <f t="shared" si="4"/>
        <v>#VALUE!</v>
      </c>
      <c r="AQ6" s="13" t="e">
        <f t="shared" si="4"/>
        <v>#VALUE!</v>
      </c>
      <c r="AR6" s="13" t="e">
        <f t="shared" si="4"/>
        <v>#VALUE!</v>
      </c>
      <c r="AS6" s="13" t="e">
        <f t="shared" ref="AS6:BL6" si="5">LEFT(TEXT(AS5,"ddd"),1)</f>
        <v>#VALUE!</v>
      </c>
      <c r="AT6" s="13" t="e">
        <f t="shared" si="5"/>
        <v>#VALUE!</v>
      </c>
      <c r="AU6" s="13" t="e">
        <f t="shared" si="5"/>
        <v>#VALUE!</v>
      </c>
      <c r="AV6" s="13" t="e">
        <f t="shared" si="5"/>
        <v>#VALUE!</v>
      </c>
      <c r="AW6" s="13" t="e">
        <f t="shared" si="5"/>
        <v>#VALUE!</v>
      </c>
      <c r="AX6" s="13" t="e">
        <f t="shared" si="5"/>
        <v>#VALUE!</v>
      </c>
      <c r="AY6" s="13" t="e">
        <f t="shared" si="5"/>
        <v>#VALUE!</v>
      </c>
      <c r="AZ6" s="13" t="e">
        <f t="shared" si="5"/>
        <v>#VALUE!</v>
      </c>
      <c r="BA6" s="13" t="e">
        <f t="shared" si="5"/>
        <v>#VALUE!</v>
      </c>
      <c r="BB6" s="13" t="e">
        <f t="shared" si="5"/>
        <v>#VALUE!</v>
      </c>
      <c r="BC6" s="13" t="e">
        <f t="shared" si="5"/>
        <v>#VALUE!</v>
      </c>
      <c r="BD6" s="13" t="e">
        <f t="shared" si="5"/>
        <v>#VALUE!</v>
      </c>
      <c r="BE6" s="13" t="e">
        <f t="shared" si="5"/>
        <v>#VALUE!</v>
      </c>
      <c r="BF6" s="13" t="e">
        <f t="shared" si="5"/>
        <v>#VALUE!</v>
      </c>
      <c r="BG6" s="13" t="e">
        <f t="shared" si="5"/>
        <v>#VALUE!</v>
      </c>
      <c r="BH6" s="13" t="e">
        <f t="shared" si="5"/>
        <v>#VALUE!</v>
      </c>
      <c r="BI6" s="13" t="e">
        <f t="shared" si="5"/>
        <v>#VALUE!</v>
      </c>
      <c r="BJ6" s="13" t="e">
        <f t="shared" si="5"/>
        <v>#VALUE!</v>
      </c>
      <c r="BK6" s="13" t="e">
        <f t="shared" si="5"/>
        <v>#VALUE!</v>
      </c>
      <c r="BL6" s="13" t="e">
        <f t="shared" si="5"/>
        <v>#VALUE!</v>
      </c>
    </row>
    <row r="7" spans="1:64" ht="30" hidden="1" customHeight="1" thickBot="1" x14ac:dyDescent="0.2">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
      <c r="A8" s="59" t="s">
        <v>44</v>
      </c>
      <c r="B8" s="18" t="s">
        <v>49</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
      <c r="A9" s="59" t="s">
        <v>45</v>
      </c>
      <c r="B9" s="80" t="s">
        <v>4</v>
      </c>
      <c r="C9" s="72" t="s">
        <v>34</v>
      </c>
      <c r="D9" s="22">
        <v>0.5</v>
      </c>
      <c r="E9" s="66" t="str">
        <f>Project_Start</f>
        <v>08/26/2024</v>
      </c>
      <c r="F9" s="66" t="e">
        <f>E9+3</f>
        <v>#VALUE!</v>
      </c>
      <c r="G9" s="17"/>
      <c r="H9" s="17" t="e">
        <f t="shared" si="6"/>
        <v>#VALUE!</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
      <c r="A10" s="59" t="s">
        <v>46</v>
      </c>
      <c r="B10" s="80" t="s">
        <v>5</v>
      </c>
      <c r="C10" s="72"/>
      <c r="D10" s="22">
        <v>0.6</v>
      </c>
      <c r="E10" s="66" t="e">
        <f>F9</f>
        <v>#VALUE!</v>
      </c>
      <c r="F10" s="66" t="e">
        <f>E10+2</f>
        <v>#VALUE!</v>
      </c>
      <c r="G10" s="17"/>
      <c r="H10" s="17" t="e">
        <f t="shared" si="6"/>
        <v>#VALUE!</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
      <c r="A11" s="58"/>
      <c r="B11" s="80" t="s">
        <v>0</v>
      </c>
      <c r="C11" s="72"/>
      <c r="D11" s="22">
        <v>0.5</v>
      </c>
      <c r="E11" s="66" t="e">
        <f>F10</f>
        <v>#VALUE!</v>
      </c>
      <c r="F11" s="66" t="e">
        <f>E11+4</f>
        <v>#VALUE!</v>
      </c>
      <c r="G11" s="17"/>
      <c r="H11" s="17" t="e">
        <f t="shared" si="6"/>
        <v>#VALUE!</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
      <c r="A12" s="58"/>
      <c r="B12" s="80" t="s">
        <v>1</v>
      </c>
      <c r="C12" s="72"/>
      <c r="D12" s="22">
        <v>0.25</v>
      </c>
      <c r="E12" s="66" t="e">
        <f>F11</f>
        <v>#VALUE!</v>
      </c>
      <c r="F12" s="66" t="e">
        <f>E12+5</f>
        <v>#VALUE!</v>
      </c>
      <c r="G12" s="17"/>
      <c r="H12" s="17" t="e">
        <f t="shared" si="6"/>
        <v>#VALUE!</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
      <c r="A13" s="58"/>
      <c r="B13" s="80" t="s">
        <v>2</v>
      </c>
      <c r="C13" s="72"/>
      <c r="D13" s="22"/>
      <c r="E13" s="66" t="e">
        <f>E10+1</f>
        <v>#VALUE!</v>
      </c>
      <c r="F13" s="66" t="e">
        <f>E13+2</f>
        <v>#VALUE!</v>
      </c>
      <c r="G13" s="17"/>
      <c r="H13" s="17" t="e">
        <f t="shared" si="6"/>
        <v>#VALUE!</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
      <c r="A14" s="59" t="s">
        <v>47</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
      <c r="A15" s="59"/>
      <c r="B15" s="81" t="s">
        <v>4</v>
      </c>
      <c r="C15" s="74"/>
      <c r="D15" s="27">
        <v>0.5</v>
      </c>
      <c r="E15" s="67" t="e">
        <f>E13+1</f>
        <v>#VALUE!</v>
      </c>
      <c r="F15" s="67" t="e">
        <f>E15+4</f>
        <v>#VALUE!</v>
      </c>
      <c r="G15" s="17"/>
      <c r="H15" s="17" t="e">
        <f t="shared" si="6"/>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
      <c r="A16" s="58"/>
      <c r="B16" s="81" t="s">
        <v>5</v>
      </c>
      <c r="C16" s="74"/>
      <c r="D16" s="27">
        <v>0.5</v>
      </c>
      <c r="E16" s="67" t="e">
        <f>E15+2</f>
        <v>#VALUE!</v>
      </c>
      <c r="F16" s="67" t="e">
        <f>E16+5</f>
        <v>#VALUE!</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
      <c r="A17" s="58"/>
      <c r="B17" s="81" t="s">
        <v>0</v>
      </c>
      <c r="C17" s="74"/>
      <c r="D17" s="27"/>
      <c r="E17" s="67" t="e">
        <f>F16</f>
        <v>#VALUE!</v>
      </c>
      <c r="F17" s="67" t="e">
        <f>E17+3</f>
        <v>#VALUE!</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
      <c r="A18" s="58"/>
      <c r="B18" s="81" t="s">
        <v>1</v>
      </c>
      <c r="C18" s="74"/>
      <c r="D18" s="27"/>
      <c r="E18" s="67" t="e">
        <f>E17</f>
        <v>#VALUE!</v>
      </c>
      <c r="F18" s="67" t="e">
        <f>E18+2</f>
        <v>#VALUE!</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
      <c r="A19" s="58"/>
      <c r="B19" s="81" t="s">
        <v>2</v>
      </c>
      <c r="C19" s="74"/>
      <c r="D19" s="27"/>
      <c r="E19" s="67" t="e">
        <f>E18</f>
        <v>#VALUE!</v>
      </c>
      <c r="F19" s="67" t="e">
        <f>E19+3</f>
        <v>#VALUE!</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
      <c r="A20" s="58" t="s">
        <v>35</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
      <c r="A21" s="58"/>
      <c r="B21" s="82" t="s">
        <v>4</v>
      </c>
      <c r="C21" s="76"/>
      <c r="D21" s="32"/>
      <c r="E21" s="68" t="e">
        <f>E9+15</f>
        <v>#VALUE!</v>
      </c>
      <c r="F21" s="68" t="e">
        <f>E21+5</f>
        <v>#VALUE!</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
      <c r="A22" s="58"/>
      <c r="B22" s="82" t="s">
        <v>5</v>
      </c>
      <c r="C22" s="76"/>
      <c r="D22" s="32"/>
      <c r="E22" s="68" t="e">
        <f>F21+1</f>
        <v>#VALUE!</v>
      </c>
      <c r="F22" s="68" t="e">
        <f>E22+4</f>
        <v>#VALUE!</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
      <c r="A23" s="58"/>
      <c r="B23" s="82" t="s">
        <v>0</v>
      </c>
      <c r="C23" s="76"/>
      <c r="D23" s="32"/>
      <c r="E23" s="68" t="e">
        <f>E22+5</f>
        <v>#VALUE!</v>
      </c>
      <c r="F23" s="68" t="e">
        <f>E23+5</f>
        <v>#VALUE!</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
      <c r="A24" s="58"/>
      <c r="B24" s="82" t="s">
        <v>1</v>
      </c>
      <c r="C24" s="76"/>
      <c r="D24" s="32"/>
      <c r="E24" s="68" t="e">
        <f>F23+1</f>
        <v>#VALUE!</v>
      </c>
      <c r="F24" s="68" t="e">
        <f>E24+4</f>
        <v>#VALUE!</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
      <c r="A25" s="58"/>
      <c r="B25" s="82" t="s">
        <v>2</v>
      </c>
      <c r="C25" s="76"/>
      <c r="D25" s="32"/>
      <c r="E25" s="68" t="e">
        <f>E23</f>
        <v>#VALUE!</v>
      </c>
      <c r="F25" s="68" t="e">
        <f>E25+4</f>
        <v>#VALUE!</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
      <c r="A26" s="58" t="s">
        <v>35</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
      <c r="A27" s="58"/>
      <c r="B27" s="83" t="s">
        <v>4</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
      <c r="A28" s="58"/>
      <c r="B28" s="83" t="s">
        <v>5</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
      <c r="A29" s="58"/>
      <c r="B29" s="83" t="s">
        <v>0</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
      <c r="A30" s="58"/>
      <c r="B30" s="83" t="s">
        <v>1</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
      <c r="A31" s="58"/>
      <c r="B31" s="83" t="s">
        <v>2</v>
      </c>
      <c r="C31" s="78"/>
      <c r="D31" s="37"/>
      <c r="E31" s="69" t="s">
        <v>33</v>
      </c>
      <c r="F31" s="69"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
      <c r="A32" s="58" t="s">
        <v>37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
      <c r="A33" s="59" t="s">
        <v>36</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15">
      <c r="G34" s="6"/>
    </row>
    <row r="35" spans="1:64" ht="30" customHeight="1" x14ac:dyDescent="0.15">
      <c r="C35" s="14"/>
      <c r="F35" s="60"/>
    </row>
    <row r="36" spans="1:64" ht="30" customHeight="1" x14ac:dyDescent="0.2">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25" defaultRowHeight="12" x14ac:dyDescent="0.15"/>
  <cols>
    <col min="1" max="1" width="87.125" style="48" customWidth="1"/>
    <col min="2" max="16384" width="9.125" style="2"/>
  </cols>
  <sheetData>
    <row r="1" spans="1:2" ht="46.5" customHeight="1" x14ac:dyDescent="0.15"/>
    <row r="2" spans="1:2" s="50" customFormat="1" ht="14.25" x14ac:dyDescent="0.15">
      <c r="A2" s="49" t="s">
        <v>19</v>
      </c>
      <c r="B2" s="49"/>
    </row>
    <row r="3" spans="1:2" s="54" customFormat="1" ht="27" customHeight="1" x14ac:dyDescent="0.15">
      <c r="A3" s="55" t="s">
        <v>24</v>
      </c>
      <c r="B3" s="55"/>
    </row>
    <row r="4" spans="1:2" s="51" customFormat="1" ht="25.5" x14ac:dyDescent="0.3">
      <c r="A4" s="52" t="s">
        <v>18</v>
      </c>
    </row>
    <row r="5" spans="1:2" ht="74.099999999999994" customHeight="1" x14ac:dyDescent="0.15">
      <c r="A5" s="53" t="s">
        <v>27</v>
      </c>
    </row>
    <row r="6" spans="1:2" ht="26.25" customHeight="1" x14ac:dyDescent="0.15">
      <c r="A6" s="52" t="s">
        <v>31</v>
      </c>
    </row>
    <row r="7" spans="1:2" s="48" customFormat="1" ht="204.95" customHeight="1" x14ac:dyDescent="0.15">
      <c r="A7" s="57" t="s">
        <v>30</v>
      </c>
    </row>
    <row r="8" spans="1:2" s="51" customFormat="1" ht="25.5" x14ac:dyDescent="0.3">
      <c r="A8" s="52" t="s">
        <v>20</v>
      </c>
    </row>
    <row r="9" spans="1:2" ht="54" x14ac:dyDescent="0.15">
      <c r="A9" s="53" t="s">
        <v>29</v>
      </c>
    </row>
    <row r="10" spans="1:2" s="48" customFormat="1" ht="27.95" customHeight="1" x14ac:dyDescent="0.15">
      <c r="A10" s="56" t="s">
        <v>26</v>
      </c>
    </row>
    <row r="11" spans="1:2" s="51" customFormat="1" ht="25.5" x14ac:dyDescent="0.3">
      <c r="A11" s="52" t="s">
        <v>17</v>
      </c>
    </row>
    <row r="12" spans="1:2" ht="27" x14ac:dyDescent="0.15">
      <c r="A12" s="53" t="s">
        <v>25</v>
      </c>
    </row>
    <row r="13" spans="1:2" s="48" customFormat="1" ht="27.95" customHeight="1" x14ac:dyDescent="0.15">
      <c r="A13" s="56" t="s">
        <v>10</v>
      </c>
    </row>
    <row r="14" spans="1:2" s="51" customFormat="1" ht="25.5" x14ac:dyDescent="0.3">
      <c r="A14" s="52" t="s">
        <v>21</v>
      </c>
    </row>
    <row r="15" spans="1:2" ht="75" customHeight="1" x14ac:dyDescent="0.15">
      <c r="A15" s="53" t="s">
        <v>22</v>
      </c>
    </row>
    <row r="16" spans="1:2" ht="81" x14ac:dyDescent="0.15">
      <c r="A16" s="53" t="s">
        <v>23</v>
      </c>
    </row>
  </sheetData>
  <phoneticPr fontId="23"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2024-09-03T02:08:59Z</dcterms:modified>
</cp:coreProperties>
</file>