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0d46504bee676/Documents/Excel/Cleaning Projects/"/>
    </mc:Choice>
  </mc:AlternateContent>
  <xr:revisionPtr revIDLastSave="51" documentId="8_{87BE337F-4D25-4860-831B-DE86136AE2CE}" xr6:coauthVersionLast="47" xr6:coauthVersionMax="47" xr10:uidLastSave="{004E207D-04E1-42AA-9CCC-850CE7CF9191}"/>
  <bookViews>
    <workbookView xWindow="-120" yWindow="-120" windowWidth="29040" windowHeight="15720" xr2:uid="{6E4A33C6-A8E0-4B8F-A3FD-A5D9B069C3C1}"/>
  </bookViews>
  <sheets>
    <sheet name="India Sales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8" i="1"/>
  <c r="F9" i="1"/>
  <c r="F10" i="1"/>
  <c r="F11" i="1"/>
  <c r="F12" i="1"/>
  <c r="F14" i="1"/>
  <c r="F15" i="1"/>
  <c r="F16" i="1"/>
  <c r="F17" i="1"/>
  <c r="F18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<sst xmlns="http://schemas.openxmlformats.org/spreadsheetml/2006/main" count="90" uniqueCount="27">
  <si>
    <t>Category</t>
  </si>
  <si>
    <t xml:space="preserve">CY Sales </t>
  </si>
  <si>
    <t>PY Sales</t>
  </si>
  <si>
    <t>Difference</t>
  </si>
  <si>
    <t>State</t>
  </si>
  <si>
    <t>Product Code</t>
  </si>
  <si>
    <t>Gujarat</t>
  </si>
  <si>
    <t>Item-101</t>
  </si>
  <si>
    <t>Footwear</t>
  </si>
  <si>
    <t>Item-102</t>
  </si>
  <si>
    <t>Apparel</t>
  </si>
  <si>
    <t>Item-103</t>
  </si>
  <si>
    <t>Accessories</t>
  </si>
  <si>
    <t>Item-104</t>
  </si>
  <si>
    <t>Outdoor</t>
  </si>
  <si>
    <t>Item-105</t>
  </si>
  <si>
    <t>Western</t>
  </si>
  <si>
    <t>Punjab</t>
  </si>
  <si>
    <t>Uttar Pradesh</t>
  </si>
  <si>
    <t>Karnataka</t>
  </si>
  <si>
    <t>Row Labels</t>
  </si>
  <si>
    <t>Grand Total</t>
  </si>
  <si>
    <t>Column Labels</t>
  </si>
  <si>
    <t xml:space="preserve">Sum of CY Sales </t>
  </si>
  <si>
    <t xml:space="preserve">Total Sum of CY Sales </t>
  </si>
  <si>
    <t>Total Sum of PY Sales</t>
  </si>
  <si>
    <t>Sum of PY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</si>
</sst>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5" fontId="0" fillId="0" borderId="0" xfId="0" applyNumberFormat="1"/>
    <xf numFmtId="165" fontId="1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</dxf>
  </dxfs>
  <tableStyles count="1" defaultTableStyle="TableStyleMedium2" defaultPivotStyle="PivotStyleLight16">
    <tableStyle name="Invisible" pivot="0" table="0" count="0" xr9:uid="{D4C65DE7-015B-4345-8A15-8527426A27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di Lavender" refreshedDate="44985.910668287041" createdVersion="8" refreshedVersion="8" minRefreshableVersion="3" recordCount="23" xr:uid="{6EBFFFD5-687B-46E0-9A2F-D0AB4A08FE05}">
  <cacheSource type="worksheet">
    <worksheetSource name="Table2"/>
  </cacheSource>
  <cacheFields count="6">
    <cacheField name="State" numFmtId="0">
      <sharedItems containsBlank="1" count="5">
        <s v="Gujarat"/>
        <m/>
        <s v="Punjab"/>
        <s v="Uttar Pradesh"/>
        <s v="Karnataka"/>
      </sharedItems>
    </cacheField>
    <cacheField name="Product Code" numFmtId="0">
      <sharedItems containsBlank="1"/>
    </cacheField>
    <cacheField name="Category" numFmtId="0">
      <sharedItems containsBlank="1" count="6">
        <s v="Footwear"/>
        <s v="Apparel"/>
        <s v="Accessories"/>
        <s v="Outdoor"/>
        <s v="Western"/>
        <m/>
      </sharedItems>
    </cacheField>
    <cacheField name="CY Sales " numFmtId="165">
      <sharedItems containsString="0" containsBlank="1" containsNumber="1" containsInteger="1" minValue="10832681" maxValue="19066136"/>
    </cacheField>
    <cacheField name="PY Sales" numFmtId="165">
      <sharedItems containsString="0" containsBlank="1" containsNumber="1" containsInteger="1" minValue="10421266" maxValue="19971359"/>
    </cacheField>
    <cacheField name="Difference" numFmtId="165">
      <sharedItems containsString="0" containsBlank="1" containsNumber="1" containsInteger="1" minValue="-8012946" maxValue="7345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Item-101"/>
    <x v="0"/>
    <n v="19066136"/>
    <n v="19690257"/>
    <n v="-624121"/>
  </r>
  <r>
    <x v="0"/>
    <s v="Item-102"/>
    <x v="1"/>
    <n v="12820069"/>
    <n v="15661620"/>
    <n v="-2841551"/>
  </r>
  <r>
    <x v="0"/>
    <s v="Item-103"/>
    <x v="2"/>
    <n v="13180188"/>
    <n v="17136815"/>
    <n v="-3956627"/>
  </r>
  <r>
    <x v="0"/>
    <s v="Item-104"/>
    <x v="3"/>
    <n v="14891501"/>
    <n v="10821675"/>
    <n v="4069826"/>
  </r>
  <r>
    <x v="0"/>
    <s v="Item-105"/>
    <x v="4"/>
    <n v="14834369"/>
    <n v="17442397"/>
    <n v="-2608028"/>
  </r>
  <r>
    <x v="1"/>
    <m/>
    <x v="5"/>
    <m/>
    <m/>
    <m/>
  </r>
  <r>
    <x v="2"/>
    <s v="Item-101"/>
    <x v="0"/>
    <n v="17406307"/>
    <n v="15731195"/>
    <n v="1675112"/>
  </r>
  <r>
    <x v="2"/>
    <s v="Item-102"/>
    <x v="1"/>
    <n v="11653208"/>
    <n v="19666154"/>
    <n v="-8012946"/>
  </r>
  <r>
    <x v="2"/>
    <s v="Item-103"/>
    <x v="2"/>
    <n v="10832681"/>
    <n v="18410567"/>
    <n v="-7577886"/>
  </r>
  <r>
    <x v="2"/>
    <s v="Item-104"/>
    <x v="3"/>
    <n v="13502828"/>
    <n v="18235687"/>
    <n v="-4732859"/>
  </r>
  <r>
    <x v="2"/>
    <s v="Item-105"/>
    <x v="4"/>
    <n v="18445296"/>
    <n v="11099385"/>
    <n v="7345911"/>
  </r>
  <r>
    <x v="1"/>
    <m/>
    <x v="5"/>
    <m/>
    <m/>
    <m/>
  </r>
  <r>
    <x v="3"/>
    <s v="Item-101"/>
    <x v="0"/>
    <n v="18816385"/>
    <n v="12398202"/>
    <n v="6418183"/>
  </r>
  <r>
    <x v="3"/>
    <s v="Item-102"/>
    <x v="1"/>
    <n v="16651073"/>
    <n v="16182334"/>
    <n v="468739"/>
  </r>
  <r>
    <x v="3"/>
    <s v="Item-103"/>
    <x v="2"/>
    <n v="17720209"/>
    <n v="19191287"/>
    <n v="-1471078"/>
  </r>
  <r>
    <x v="3"/>
    <s v="Item-104"/>
    <x v="3"/>
    <n v="17610617"/>
    <n v="10421266"/>
    <n v="7189351"/>
  </r>
  <r>
    <x v="3"/>
    <s v="Item-105"/>
    <x v="4"/>
    <n v="15223922"/>
    <n v="18471807"/>
    <n v="-3247885"/>
  </r>
  <r>
    <x v="1"/>
    <m/>
    <x v="5"/>
    <m/>
    <m/>
    <m/>
  </r>
  <r>
    <x v="4"/>
    <s v="Item-101"/>
    <x v="0"/>
    <n v="15957804"/>
    <n v="14770755"/>
    <n v="1187049"/>
  </r>
  <r>
    <x v="4"/>
    <s v="Item-102"/>
    <x v="1"/>
    <n v="13498512"/>
    <n v="19382603"/>
    <n v="-5884091"/>
  </r>
  <r>
    <x v="4"/>
    <s v="Item-103"/>
    <x v="2"/>
    <n v="15513893"/>
    <n v="19971359"/>
    <n v="-4457466"/>
  </r>
  <r>
    <x v="4"/>
    <s v="Item-104"/>
    <x v="3"/>
    <n v="12865061"/>
    <n v="11521892"/>
    <n v="1343169"/>
  </r>
  <r>
    <x v="4"/>
    <s v="Item-105"/>
    <x v="4"/>
    <n v="17720503"/>
    <n v="17554501"/>
    <n v="166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DF80A-C382-4E34-A8A2-1597861F152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V10" firstHeaderRow="1" firstDataRow="3" firstDataCol="1"/>
  <pivotFields count="6">
    <pivotField axis="axisRow" showAll="0">
      <items count="6">
        <item x="0"/>
        <item x="4"/>
        <item x="2"/>
        <item x="3"/>
        <item h="1" x="1"/>
        <item t="default"/>
      </items>
    </pivotField>
    <pivotField showAll="0"/>
    <pivotField axis="axisCol" showAll="0">
      <items count="7">
        <item x="2"/>
        <item x="1"/>
        <item x="0"/>
        <item x="3"/>
        <item x="4"/>
        <item h="1" x="5"/>
        <item t="default"/>
      </items>
    </pivotField>
    <pivotField dataField="1"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CY Sales " fld="3" baseField="0" baseItem="0" numFmtId="165"/>
    <dataField name="Sum of PY Sales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1CB5D-39BB-41E5-BF3D-251C97F5E70A}" name="Table2" displayName="Table2" ref="A1:F24" totalsRowShown="0" headerRowDxfId="3">
  <autoFilter ref="A1:F24" xr:uid="{D651CB5D-39BB-41E5-BF3D-251C97F5E70A}"/>
  <tableColumns count="6">
    <tableColumn id="1" xr3:uid="{1A3B059B-DC3B-4530-BEB0-594BE1049B12}" name="State"/>
    <tableColumn id="2" xr3:uid="{37D9B981-63DA-4CBF-9FC4-1614417504F0}" name="Product Code"/>
    <tableColumn id="3" xr3:uid="{D1F7DC54-E2F5-4EFD-8A9B-D6ECF6671D91}" name="Category"/>
    <tableColumn id="4" xr3:uid="{819CDC73-3726-4216-8A4C-0CCD7A6454F0}" name="CY Sales " dataDxfId="2"/>
    <tableColumn id="6" xr3:uid="{456EE7BB-30D9-4A5A-8FB4-44031325AF47}" name="PY Sales" dataDxfId="1"/>
    <tableColumn id="8" xr3:uid="{6B813455-C039-4673-9767-200CC56A59FF}" name="Difference" dataDxfId="0">
      <calculatedColumnFormula>SUM(Table2[[#This Row],[CY Sales ]] - Table2[[#This Row],[PY Sales]])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39B-EF54-4641-BCD4-C297B5822552}">
  <dimension ref="A1:V24"/>
  <sheetViews>
    <sheetView tabSelected="1" workbookViewId="0">
      <selection activeCell="J14" sqref="J14"/>
    </sheetView>
  </sheetViews>
  <sheetFormatPr defaultRowHeight="15" x14ac:dyDescent="0.25"/>
  <cols>
    <col min="1" max="1" width="13.140625" bestFit="1" customWidth="1"/>
    <col min="2" max="3" width="15.28515625" customWidth="1"/>
    <col min="4" max="4" width="27.7109375" style="2" customWidth="1"/>
    <col min="5" max="5" width="30.140625" style="2" customWidth="1"/>
    <col min="6" max="6" width="24.42578125" style="2" customWidth="1"/>
    <col min="10" max="10" width="13.140625" bestFit="1" customWidth="1"/>
    <col min="11" max="11" width="16.28515625" bestFit="1" customWidth="1"/>
    <col min="12" max="12" width="15" bestFit="1" customWidth="1"/>
    <col min="13" max="13" width="15.42578125" bestFit="1" customWidth="1"/>
    <col min="14" max="14" width="15" bestFit="1" customWidth="1"/>
    <col min="15" max="15" width="15.42578125" bestFit="1" customWidth="1"/>
    <col min="16" max="16" width="15" bestFit="1" customWidth="1"/>
    <col min="17" max="17" width="15.42578125" bestFit="1" customWidth="1"/>
    <col min="18" max="18" width="15" bestFit="1" customWidth="1"/>
    <col min="19" max="19" width="15.42578125" bestFit="1" customWidth="1"/>
    <col min="20" max="20" width="15" bestFit="1" customWidth="1"/>
    <col min="21" max="21" width="20.42578125" bestFit="1" customWidth="1"/>
    <col min="22" max="22" width="20" bestFit="1" customWidth="1"/>
    <col min="23" max="23" width="20.42578125" bestFit="1" customWidth="1"/>
    <col min="24" max="24" width="20" bestFit="1" customWidth="1"/>
  </cols>
  <sheetData>
    <row r="1" spans="1:22" x14ac:dyDescent="0.25">
      <c r="A1" s="1" t="s">
        <v>4</v>
      </c>
      <c r="B1" s="1" t="s">
        <v>5</v>
      </c>
      <c r="C1" s="1" t="s">
        <v>0</v>
      </c>
      <c r="D1" s="3" t="s">
        <v>1</v>
      </c>
      <c r="E1" s="3" t="s">
        <v>2</v>
      </c>
      <c r="F1" s="3" t="s">
        <v>3</v>
      </c>
    </row>
    <row r="2" spans="1:22" x14ac:dyDescent="0.25">
      <c r="A2" t="s">
        <v>6</v>
      </c>
      <c r="B2" t="s">
        <v>7</v>
      </c>
      <c r="C2" t="s">
        <v>8</v>
      </c>
      <c r="D2" s="2">
        <v>19066136</v>
      </c>
      <c r="E2" s="2">
        <v>19690257</v>
      </c>
      <c r="F2" s="2">
        <f>SUM(Table2[[#This Row],[CY Sales ]] - Table2[[#This Row],[PY Sales]])</f>
        <v>-624121</v>
      </c>
    </row>
    <row r="3" spans="1:22" x14ac:dyDescent="0.25">
      <c r="A3" t="s">
        <v>6</v>
      </c>
      <c r="B3" t="s">
        <v>9</v>
      </c>
      <c r="C3" t="s">
        <v>10</v>
      </c>
      <c r="D3" s="2">
        <v>12820069</v>
      </c>
      <c r="E3" s="2">
        <v>15661620</v>
      </c>
      <c r="F3" s="2">
        <f>SUM(Table2[[#This Row],[CY Sales ]] - Table2[[#This Row],[PY Sales]])</f>
        <v>-2841551</v>
      </c>
      <c r="K3" s="4" t="s">
        <v>22</v>
      </c>
    </row>
    <row r="4" spans="1:22" x14ac:dyDescent="0.25">
      <c r="A4" t="s">
        <v>6</v>
      </c>
      <c r="B4" t="s">
        <v>11</v>
      </c>
      <c r="C4" t="s">
        <v>12</v>
      </c>
      <c r="D4" s="2">
        <v>13180188</v>
      </c>
      <c r="E4" s="2">
        <v>17136815</v>
      </c>
      <c r="F4" s="2">
        <f>SUM(Table2[[#This Row],[CY Sales ]] - Table2[[#This Row],[PY Sales]])</f>
        <v>-3956627</v>
      </c>
      <c r="K4" t="s">
        <v>12</v>
      </c>
      <c r="M4" t="s">
        <v>10</v>
      </c>
      <c r="O4" t="s">
        <v>8</v>
      </c>
      <c r="Q4" t="s">
        <v>14</v>
      </c>
      <c r="S4" t="s">
        <v>16</v>
      </c>
      <c r="U4" t="s">
        <v>24</v>
      </c>
      <c r="V4" t="s">
        <v>25</v>
      </c>
    </row>
    <row r="5" spans="1:22" x14ac:dyDescent="0.25">
      <c r="A5" t="s">
        <v>6</v>
      </c>
      <c r="B5" t="s">
        <v>13</v>
      </c>
      <c r="C5" t="s">
        <v>14</v>
      </c>
      <c r="D5" s="2">
        <v>14891501</v>
      </c>
      <c r="E5" s="2">
        <v>10821675</v>
      </c>
      <c r="F5" s="2">
        <f>SUM(Table2[[#This Row],[CY Sales ]] - Table2[[#This Row],[PY Sales]])</f>
        <v>4069826</v>
      </c>
      <c r="J5" s="4" t="s">
        <v>20</v>
      </c>
      <c r="K5" t="s">
        <v>23</v>
      </c>
      <c r="L5" t="s">
        <v>26</v>
      </c>
      <c r="M5" t="s">
        <v>23</v>
      </c>
      <c r="N5" t="s">
        <v>26</v>
      </c>
      <c r="O5" t="s">
        <v>23</v>
      </c>
      <c r="P5" t="s">
        <v>26</v>
      </c>
      <c r="Q5" t="s">
        <v>23</v>
      </c>
      <c r="R5" t="s">
        <v>26</v>
      </c>
      <c r="S5" t="s">
        <v>23</v>
      </c>
      <c r="T5" t="s">
        <v>26</v>
      </c>
    </row>
    <row r="6" spans="1:22" x14ac:dyDescent="0.25">
      <c r="A6" t="s">
        <v>6</v>
      </c>
      <c r="B6" t="s">
        <v>15</v>
      </c>
      <c r="C6" t="s">
        <v>16</v>
      </c>
      <c r="D6" s="2">
        <v>14834369</v>
      </c>
      <c r="E6" s="2">
        <v>17442397</v>
      </c>
      <c r="F6" s="2">
        <f>SUM(Table2[[#This Row],[CY Sales ]] - Table2[[#This Row],[PY Sales]])</f>
        <v>-2608028</v>
      </c>
      <c r="J6" s="5" t="s">
        <v>6</v>
      </c>
      <c r="K6" s="2">
        <v>13180188</v>
      </c>
      <c r="L6" s="2">
        <v>17136815</v>
      </c>
      <c r="M6" s="2">
        <v>12820069</v>
      </c>
      <c r="N6" s="2">
        <v>15661620</v>
      </c>
      <c r="O6" s="2">
        <v>19066136</v>
      </c>
      <c r="P6" s="2">
        <v>19690257</v>
      </c>
      <c r="Q6" s="2">
        <v>14891501</v>
      </c>
      <c r="R6" s="2">
        <v>10821675</v>
      </c>
      <c r="S6" s="2">
        <v>14834369</v>
      </c>
      <c r="T6" s="2">
        <v>17442397</v>
      </c>
      <c r="U6" s="2">
        <v>74792263</v>
      </c>
      <c r="V6" s="2">
        <v>80752764</v>
      </c>
    </row>
    <row r="7" spans="1:22" x14ac:dyDescent="0.25">
      <c r="J7" s="5" t="s">
        <v>19</v>
      </c>
      <c r="K7" s="2">
        <v>15513893</v>
      </c>
      <c r="L7" s="2">
        <v>19971359</v>
      </c>
      <c r="M7" s="2">
        <v>13498512</v>
      </c>
      <c r="N7" s="2">
        <v>19382603</v>
      </c>
      <c r="O7" s="2">
        <v>15957804</v>
      </c>
      <c r="P7" s="2">
        <v>14770755</v>
      </c>
      <c r="Q7" s="2">
        <v>12865061</v>
      </c>
      <c r="R7" s="2">
        <v>11521892</v>
      </c>
      <c r="S7" s="2">
        <v>17720503</v>
      </c>
      <c r="T7" s="2">
        <v>17554501</v>
      </c>
      <c r="U7" s="2">
        <v>75555773</v>
      </c>
      <c r="V7" s="2">
        <v>83201110</v>
      </c>
    </row>
    <row r="8" spans="1:22" x14ac:dyDescent="0.25">
      <c r="A8" t="s">
        <v>17</v>
      </c>
      <c r="B8" t="s">
        <v>7</v>
      </c>
      <c r="C8" t="s">
        <v>8</v>
      </c>
      <c r="D8" s="2">
        <v>17406307</v>
      </c>
      <c r="E8" s="2">
        <v>15731195</v>
      </c>
      <c r="F8" s="2">
        <f>SUM(Table2[[#This Row],[CY Sales ]] - Table2[[#This Row],[PY Sales]])</f>
        <v>1675112</v>
      </c>
      <c r="J8" s="5" t="s">
        <v>17</v>
      </c>
      <c r="K8" s="2">
        <v>10832681</v>
      </c>
      <c r="L8" s="2">
        <v>18410567</v>
      </c>
      <c r="M8" s="2">
        <v>11653208</v>
      </c>
      <c r="N8" s="2">
        <v>19666154</v>
      </c>
      <c r="O8" s="2">
        <v>17406307</v>
      </c>
      <c r="P8" s="2">
        <v>15731195</v>
      </c>
      <c r="Q8" s="2">
        <v>13502828</v>
      </c>
      <c r="R8" s="2">
        <v>18235687</v>
      </c>
      <c r="S8" s="2">
        <v>18445296</v>
      </c>
      <c r="T8" s="2">
        <v>11099385</v>
      </c>
      <c r="U8" s="2">
        <v>71840320</v>
      </c>
      <c r="V8" s="2">
        <v>83142988</v>
      </c>
    </row>
    <row r="9" spans="1:22" x14ac:dyDescent="0.25">
      <c r="A9" t="s">
        <v>17</v>
      </c>
      <c r="B9" t="s">
        <v>9</v>
      </c>
      <c r="C9" t="s">
        <v>10</v>
      </c>
      <c r="D9" s="2">
        <v>11653208</v>
      </c>
      <c r="E9" s="2">
        <v>19666154</v>
      </c>
      <c r="F9" s="2">
        <f>SUM(Table2[[#This Row],[CY Sales ]] - Table2[[#This Row],[PY Sales]])</f>
        <v>-8012946</v>
      </c>
      <c r="J9" s="5" t="s">
        <v>18</v>
      </c>
      <c r="K9" s="2">
        <v>17720209</v>
      </c>
      <c r="L9" s="2">
        <v>19191287</v>
      </c>
      <c r="M9" s="2">
        <v>16651073</v>
      </c>
      <c r="N9" s="2">
        <v>16182334</v>
      </c>
      <c r="O9" s="2">
        <v>18816385</v>
      </c>
      <c r="P9" s="2">
        <v>12398202</v>
      </c>
      <c r="Q9" s="2">
        <v>17610617</v>
      </c>
      <c r="R9" s="2">
        <v>10421266</v>
      </c>
      <c r="S9" s="2">
        <v>15223922</v>
      </c>
      <c r="T9" s="2">
        <v>18471807</v>
      </c>
      <c r="U9" s="2">
        <v>86022206</v>
      </c>
      <c r="V9" s="2">
        <v>76664896</v>
      </c>
    </row>
    <row r="10" spans="1:22" x14ac:dyDescent="0.25">
      <c r="A10" t="s">
        <v>17</v>
      </c>
      <c r="B10" t="s">
        <v>11</v>
      </c>
      <c r="C10" t="s">
        <v>12</v>
      </c>
      <c r="D10" s="2">
        <v>10832681</v>
      </c>
      <c r="E10" s="2">
        <v>18410567</v>
      </c>
      <c r="F10" s="2">
        <f>SUM(Table2[[#This Row],[CY Sales ]] - Table2[[#This Row],[PY Sales]])</f>
        <v>-7577886</v>
      </c>
      <c r="J10" s="5" t="s">
        <v>21</v>
      </c>
      <c r="K10" s="2">
        <v>57246971</v>
      </c>
      <c r="L10" s="2">
        <v>74710028</v>
      </c>
      <c r="M10" s="2">
        <v>54622862</v>
      </c>
      <c r="N10" s="2">
        <v>70892711</v>
      </c>
      <c r="O10" s="2">
        <v>71246632</v>
      </c>
      <c r="P10" s="2">
        <v>62590409</v>
      </c>
      <c r="Q10" s="2">
        <v>58870007</v>
      </c>
      <c r="R10" s="2">
        <v>51000520</v>
      </c>
      <c r="S10" s="2">
        <v>66224090</v>
      </c>
      <c r="T10" s="2">
        <v>64568090</v>
      </c>
      <c r="U10" s="2">
        <v>308210562</v>
      </c>
      <c r="V10" s="2">
        <v>323761758</v>
      </c>
    </row>
    <row r="11" spans="1:22" x14ac:dyDescent="0.25">
      <c r="A11" t="s">
        <v>17</v>
      </c>
      <c r="B11" t="s">
        <v>13</v>
      </c>
      <c r="C11" t="s">
        <v>14</v>
      </c>
      <c r="D11" s="2">
        <v>13502828</v>
      </c>
      <c r="E11" s="2">
        <v>18235687</v>
      </c>
      <c r="F11" s="2">
        <f>SUM(Table2[[#This Row],[CY Sales ]] - Table2[[#This Row],[PY Sales]])</f>
        <v>-4732859</v>
      </c>
    </row>
    <row r="12" spans="1:22" x14ac:dyDescent="0.25">
      <c r="A12" t="s">
        <v>17</v>
      </c>
      <c r="B12" t="s">
        <v>15</v>
      </c>
      <c r="C12" t="s">
        <v>16</v>
      </c>
      <c r="D12" s="2">
        <v>18445296</v>
      </c>
      <c r="E12" s="2">
        <v>11099385</v>
      </c>
      <c r="F12" s="2">
        <f>SUM(Table2[[#This Row],[CY Sales ]] - Table2[[#This Row],[PY Sales]])</f>
        <v>7345911</v>
      </c>
    </row>
    <row r="14" spans="1:22" x14ac:dyDescent="0.25">
      <c r="A14" t="s">
        <v>18</v>
      </c>
      <c r="B14" t="s">
        <v>7</v>
      </c>
      <c r="C14" t="s">
        <v>8</v>
      </c>
      <c r="D14" s="2">
        <v>18816385</v>
      </c>
      <c r="E14" s="2">
        <v>12398202</v>
      </c>
      <c r="F14" s="2">
        <f>SUM(Table2[[#This Row],[CY Sales ]] - Table2[[#This Row],[PY Sales]])</f>
        <v>6418183</v>
      </c>
    </row>
    <row r="15" spans="1:22" x14ac:dyDescent="0.25">
      <c r="A15" t="s">
        <v>18</v>
      </c>
      <c r="B15" t="s">
        <v>9</v>
      </c>
      <c r="C15" t="s">
        <v>10</v>
      </c>
      <c r="D15" s="2">
        <v>16651073</v>
      </c>
      <c r="E15" s="2">
        <v>16182334</v>
      </c>
      <c r="F15" s="2">
        <f>SUM(Table2[[#This Row],[CY Sales ]] - Table2[[#This Row],[PY Sales]])</f>
        <v>468739</v>
      </c>
    </row>
    <row r="16" spans="1:22" x14ac:dyDescent="0.25">
      <c r="A16" t="s">
        <v>18</v>
      </c>
      <c r="B16" t="s">
        <v>11</v>
      </c>
      <c r="C16" t="s">
        <v>12</v>
      </c>
      <c r="D16" s="2">
        <v>17720209</v>
      </c>
      <c r="E16" s="2">
        <v>19191287</v>
      </c>
      <c r="F16" s="2">
        <f>SUM(Table2[[#This Row],[CY Sales ]] - Table2[[#This Row],[PY Sales]])</f>
        <v>-1471078</v>
      </c>
    </row>
    <row r="17" spans="1:6" x14ac:dyDescent="0.25">
      <c r="A17" t="s">
        <v>18</v>
      </c>
      <c r="B17" t="s">
        <v>13</v>
      </c>
      <c r="C17" t="s">
        <v>14</v>
      </c>
      <c r="D17" s="2">
        <v>17610617</v>
      </c>
      <c r="E17" s="2">
        <v>10421266</v>
      </c>
      <c r="F17" s="2">
        <f>SUM(Table2[[#This Row],[CY Sales ]] - Table2[[#This Row],[PY Sales]])</f>
        <v>7189351</v>
      </c>
    </row>
    <row r="18" spans="1:6" x14ac:dyDescent="0.25">
      <c r="A18" t="s">
        <v>18</v>
      </c>
      <c r="B18" t="s">
        <v>15</v>
      </c>
      <c r="C18" t="s">
        <v>16</v>
      </c>
      <c r="D18" s="2">
        <v>15223922</v>
      </c>
      <c r="E18" s="2">
        <v>18471807</v>
      </c>
      <c r="F18" s="2">
        <f>SUM(Table2[[#This Row],[CY Sales ]] - Table2[[#This Row],[PY Sales]])</f>
        <v>-3247885</v>
      </c>
    </row>
    <row r="20" spans="1:6" x14ac:dyDescent="0.25">
      <c r="A20" t="s">
        <v>19</v>
      </c>
      <c r="B20" t="s">
        <v>7</v>
      </c>
      <c r="C20" t="s">
        <v>8</v>
      </c>
      <c r="D20" s="2">
        <v>15957804</v>
      </c>
      <c r="E20" s="2">
        <v>14770755</v>
      </c>
      <c r="F20" s="2">
        <f>SUM(Table2[[#This Row],[CY Sales ]] - Table2[[#This Row],[PY Sales]])</f>
        <v>1187049</v>
      </c>
    </row>
    <row r="21" spans="1:6" x14ac:dyDescent="0.25">
      <c r="A21" t="s">
        <v>19</v>
      </c>
      <c r="B21" t="s">
        <v>9</v>
      </c>
      <c r="C21" t="s">
        <v>10</v>
      </c>
      <c r="D21" s="2">
        <v>13498512</v>
      </c>
      <c r="E21" s="2">
        <v>19382603</v>
      </c>
      <c r="F21" s="2">
        <f>SUM(Table2[[#This Row],[CY Sales ]] - Table2[[#This Row],[PY Sales]])</f>
        <v>-5884091</v>
      </c>
    </row>
    <row r="22" spans="1:6" x14ac:dyDescent="0.25">
      <c r="A22" t="s">
        <v>19</v>
      </c>
      <c r="B22" t="s">
        <v>11</v>
      </c>
      <c r="C22" t="s">
        <v>12</v>
      </c>
      <c r="D22" s="2">
        <v>15513893</v>
      </c>
      <c r="E22" s="2">
        <v>19971359</v>
      </c>
      <c r="F22" s="2">
        <f>SUM(Table2[[#This Row],[CY Sales ]] - Table2[[#This Row],[PY Sales]])</f>
        <v>-4457466</v>
      </c>
    </row>
    <row r="23" spans="1:6" x14ac:dyDescent="0.25">
      <c r="A23" t="s">
        <v>19</v>
      </c>
      <c r="B23" t="s">
        <v>13</v>
      </c>
      <c r="C23" t="s">
        <v>14</v>
      </c>
      <c r="D23" s="2">
        <v>12865061</v>
      </c>
      <c r="E23" s="2">
        <v>11521892</v>
      </c>
      <c r="F23" s="2">
        <f>SUM(Table2[[#This Row],[CY Sales ]] - Table2[[#This Row],[PY Sales]])</f>
        <v>1343169</v>
      </c>
    </row>
    <row r="24" spans="1:6" x14ac:dyDescent="0.25">
      <c r="A24" t="s">
        <v>19</v>
      </c>
      <c r="B24" t="s">
        <v>15</v>
      </c>
      <c r="C24" t="s">
        <v>16</v>
      </c>
      <c r="D24" s="2">
        <v>17720503</v>
      </c>
      <c r="E24" s="2">
        <v>17554501</v>
      </c>
      <c r="F24" s="2">
        <f>SUM(Table2[[#This Row],[CY Sales ]] - Table2[[#This Row],[PY Sales]])</f>
        <v>166002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K 1 c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D y t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r V x W K I p H u A 4 A A A A R A A A A E w A c A E Z v c m 1 1 b G F z L 1 N l Y 3 R p b 2 4 x L m 0 g o h g A K K A U A A A A A A A A A A A A A A A A A A A A A A A A A A A A K 0 5 N L s n M z 1 M I h t C G 1 g B Q S w E C L Q A U A A I A C A A 8 r V x W P o r r e 6 U A A A D 2 A A A A E g A A A A A A A A A A A A A A A A A A A A A A Q 2 9 u Z m l n L 1 B h Y 2 t h Z 2 U u e G 1 s U E s B A i 0 A F A A C A A g A P K 1 c V g / K 6 a u k A A A A 6 Q A A A B M A A A A A A A A A A A A A A A A A 8 Q A A A F t D b 2 5 0 Z W 5 0 X 1 R 5 c G V z X S 5 4 b W x Q S w E C L Q A U A A I A C A A 8 r V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E D I Q f T W 8 E a O K 4 v w g 0 r D d w A A A A A C A A A A A A A Q Z g A A A A E A A C A A A A C 6 B y / a U o C L 9 J D G T E 8 Q Y G b x L W q d Z W G w S V I t 0 U L 4 r m L j k w A A A A A O g A A A A A I A A C A A A A C P 0 a B r P R j w Z + y z j Z w + D 7 9 c m g R N F i Q Z H F A c 7 M h h u U x N Q V A A A A C r + e P Q O J U R c + O C L + K 2 c l r j C d e s e S z 7 w P g + t + w 7 s h B G q G h S 4 m M N 9 9 Q j 4 Y 3 C r 9 d q x t x v 9 r N B 1 d s r y 2 x C G t / 6 r N B p p 7 k 5 s m g k D l X a T w U Q I D / u v k A A A A A e 7 + Y 8 5 t 2 W v y l u F C 6 R O N q h T I n q V 8 e 5 u y i A d o l e a / f K z 4 / r C P D 6 R H 2 y D / 0 C 0 9 W 8 d 7 5 G E T r Q g k E n V G f 7 b D k 7 / f R i < / D a t a M a s h u p > 
</file>

<file path=customXml/itemProps1.xml><?xml version="1.0" encoding="utf-8"?>
<ds:datastoreItem xmlns:ds="http://schemas.openxmlformats.org/officeDocument/2006/customXml" ds:itemID="{09BE0D3A-2A02-4B08-A041-ECBC45CBD7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 Lavender</dc:creator>
  <cp:lastModifiedBy>Freddi Lavender</cp:lastModifiedBy>
  <dcterms:created xsi:type="dcterms:W3CDTF">2023-02-28T21:32:14Z</dcterms:created>
  <dcterms:modified xsi:type="dcterms:W3CDTF">2023-02-28T21:53:50Z</dcterms:modified>
</cp:coreProperties>
</file>